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3074597\Desktop\"/>
    </mc:Choice>
  </mc:AlternateContent>
  <xr:revisionPtr revIDLastSave="0" documentId="8_{E5619E82-B836-4E98-B543-AC7892B28CC2}" xr6:coauthVersionLast="47" xr6:coauthVersionMax="47" xr10:uidLastSave="{00000000-0000-0000-0000-000000000000}"/>
  <bookViews>
    <workbookView xWindow="-110" yWindow="-110" windowWidth="19420" windowHeight="10300" tabRatio="735" xr2:uid="{6BD0CD7C-68E8-481B-96A9-9C107FDEA3FD}"/>
  </bookViews>
  <sheets>
    <sheet name="Sammandrag" sheetId="1" r:id="rId1"/>
    <sheet name="Kostnadsnyttoanalys" sheetId="2" r:id="rId2"/>
  </sheets>
  <definedNames>
    <definedName name="_xlnm.Print_Area" localSheetId="0">Sammandrag!$A$2:$X$61</definedName>
    <definedName name="_xlnm.Print_Titles" localSheetId="1">Kostnadsnyttoanalys!$B:$C</definedName>
    <definedName name="_xlnm.Print_Titles" localSheetId="0">Sammandrag!$A:$B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G10" i="2"/>
  <c r="D27" i="1" s="1"/>
  <c r="F31" i="2"/>
  <c r="C28" i="1" s="1"/>
  <c r="G31" i="2"/>
  <c r="D28" i="1" s="1"/>
  <c r="H31" i="2"/>
  <c r="E28" i="1" s="1"/>
  <c r="E30" i="1" s="1"/>
  <c r="I31" i="2"/>
  <c r="F28" i="1" s="1"/>
  <c r="F30" i="1" s="1"/>
  <c r="J31" i="2"/>
  <c r="G28" i="1" s="1"/>
  <c r="K31" i="2"/>
  <c r="H28" i="1"/>
  <c r="L31" i="2"/>
  <c r="I28" i="1"/>
  <c r="M31" i="2"/>
  <c r="J28" i="1" s="1"/>
  <c r="N31" i="2"/>
  <c r="K28" i="1" s="1"/>
  <c r="O31" i="2"/>
  <c r="L28" i="1" s="1"/>
  <c r="P31" i="2"/>
  <c r="P62" i="2" s="1"/>
  <c r="P72" i="2" s="1"/>
  <c r="Q31" i="2"/>
  <c r="N28" i="1" s="1"/>
  <c r="R31" i="2"/>
  <c r="O28" i="1"/>
  <c r="S31" i="2"/>
  <c r="P28" i="1"/>
  <c r="T31" i="2"/>
  <c r="Q28" i="1" s="1"/>
  <c r="U31" i="2"/>
  <c r="R28" i="1" s="1"/>
  <c r="R30" i="1" s="1"/>
  <c r="V31" i="2"/>
  <c r="S28" i="1" s="1"/>
  <c r="W31" i="2"/>
  <c r="T28" i="1" s="1"/>
  <c r="X31" i="2"/>
  <c r="U28" i="1"/>
  <c r="Y31" i="2"/>
  <c r="V28" i="1" s="1"/>
  <c r="F49" i="2"/>
  <c r="G49" i="2"/>
  <c r="H49" i="2"/>
  <c r="I49" i="2"/>
  <c r="F29" i="1"/>
  <c r="J49" i="2"/>
  <c r="J62" i="2" s="1"/>
  <c r="J72" i="2" s="1"/>
  <c r="K49" i="2"/>
  <c r="H29" i="1" s="1"/>
  <c r="H30" i="1" s="1"/>
  <c r="L49" i="2"/>
  <c r="M49" i="2"/>
  <c r="M62" i="2" s="1"/>
  <c r="M72" i="2" s="1"/>
  <c r="N49" i="2"/>
  <c r="K29" i="1" s="1"/>
  <c r="K30" i="1" s="1"/>
  <c r="O49" i="2"/>
  <c r="L29" i="1" s="1"/>
  <c r="L30" i="1" s="1"/>
  <c r="P49" i="2"/>
  <c r="M29" i="1" s="1"/>
  <c r="Q49" i="2"/>
  <c r="R49" i="2"/>
  <c r="S49" i="2"/>
  <c r="P29" i="1" s="1"/>
  <c r="P30" i="1" s="1"/>
  <c r="T49" i="2"/>
  <c r="U49" i="2"/>
  <c r="R29" i="1"/>
  <c r="V49" i="2"/>
  <c r="V62" i="2" s="1"/>
  <c r="V72" i="2" s="1"/>
  <c r="W49" i="2"/>
  <c r="W62" i="2" s="1"/>
  <c r="W72" i="2" s="1"/>
  <c r="X49" i="2"/>
  <c r="X62" i="2" s="1"/>
  <c r="X72" i="2" s="1"/>
  <c r="Y49" i="2"/>
  <c r="V29" i="1"/>
  <c r="F50" i="2"/>
  <c r="G50" i="2"/>
  <c r="H50" i="2"/>
  <c r="I50" i="2"/>
  <c r="J50" i="2" s="1"/>
  <c r="F58" i="2"/>
  <c r="F62" i="2" s="1"/>
  <c r="F72" i="2" s="1"/>
  <c r="F73" i="2" s="1"/>
  <c r="G58" i="2"/>
  <c r="D29" i="1" s="1"/>
  <c r="H58" i="2"/>
  <c r="H62" i="2" s="1"/>
  <c r="H72" i="2" s="1"/>
  <c r="I58" i="2"/>
  <c r="J58" i="2"/>
  <c r="K58" i="2"/>
  <c r="L58" i="2"/>
  <c r="I29" i="1" s="1"/>
  <c r="I30" i="1" s="1"/>
  <c r="M58" i="2"/>
  <c r="N58" i="2"/>
  <c r="O58" i="2"/>
  <c r="P58" i="2"/>
  <c r="Q58" i="2"/>
  <c r="N29" i="1" s="1"/>
  <c r="N30" i="1" s="1"/>
  <c r="R58" i="2"/>
  <c r="R62" i="2"/>
  <c r="R72" i="2"/>
  <c r="S58" i="2"/>
  <c r="S62" i="2" s="1"/>
  <c r="S72" i="2" s="1"/>
  <c r="T58" i="2"/>
  <c r="Q29" i="1" s="1"/>
  <c r="Q30" i="1" s="1"/>
  <c r="U58" i="2"/>
  <c r="V58" i="2"/>
  <c r="W58" i="2"/>
  <c r="X58" i="2"/>
  <c r="Y58" i="2"/>
  <c r="F59" i="2"/>
  <c r="G59" i="2" s="1"/>
  <c r="H59" i="2" s="1"/>
  <c r="I59" i="2" s="1"/>
  <c r="J59" i="2" s="1"/>
  <c r="K59" i="2" s="1"/>
  <c r="L59" i="2" s="1"/>
  <c r="M59" i="2" s="1"/>
  <c r="N59" i="2" s="1"/>
  <c r="O59" i="2" s="1"/>
  <c r="P59" i="2" s="1"/>
  <c r="Q59" i="2" s="1"/>
  <c r="R59" i="2" s="1"/>
  <c r="S59" i="2" s="1"/>
  <c r="T59" i="2" s="1"/>
  <c r="U59" i="2" s="1"/>
  <c r="V59" i="2" s="1"/>
  <c r="W59" i="2" s="1"/>
  <c r="X59" i="2" s="1"/>
  <c r="Y59" i="2" s="1"/>
  <c r="G62" i="2"/>
  <c r="G72" i="2"/>
  <c r="K62" i="2"/>
  <c r="K72" i="2" s="1"/>
  <c r="Y62" i="2"/>
  <c r="Y72" i="2"/>
  <c r="U29" i="1"/>
  <c r="U30" i="1"/>
  <c r="E29" i="1"/>
  <c r="T62" i="2"/>
  <c r="T72" i="2" s="1"/>
  <c r="O29" i="1"/>
  <c r="O30" i="1"/>
  <c r="C29" i="1"/>
  <c r="C30" i="1" s="1"/>
  <c r="H10" i="2"/>
  <c r="I10" i="2"/>
  <c r="E27" i="1"/>
  <c r="J10" i="2"/>
  <c r="K10" i="2" s="1"/>
  <c r="F27" i="1"/>
  <c r="D30" i="1" l="1"/>
  <c r="K50" i="2"/>
  <c r="G38" i="1"/>
  <c r="L10" i="2"/>
  <c r="H27" i="1"/>
  <c r="G73" i="2"/>
  <c r="F76" i="2"/>
  <c r="F77" i="2" s="1"/>
  <c r="F78" i="2" s="1"/>
  <c r="H63" i="2"/>
  <c r="H67" i="2" s="1"/>
  <c r="H68" i="2" s="1"/>
  <c r="H69" i="2" s="1"/>
  <c r="G63" i="2"/>
  <c r="G67" i="2" s="1"/>
  <c r="G68" i="2" s="1"/>
  <c r="G69" i="2" s="1"/>
  <c r="F63" i="2"/>
  <c r="F67" i="2" s="1"/>
  <c r="F68" i="2" s="1"/>
  <c r="F69" i="2" s="1"/>
  <c r="V30" i="1"/>
  <c r="G27" i="1"/>
  <c r="F32" i="2"/>
  <c r="G32" i="2" s="1"/>
  <c r="H32" i="2" s="1"/>
  <c r="I32" i="2" s="1"/>
  <c r="J32" i="2" s="1"/>
  <c r="K32" i="2" s="1"/>
  <c r="L32" i="2" s="1"/>
  <c r="M32" i="2" s="1"/>
  <c r="N32" i="2" s="1"/>
  <c r="O32" i="2" s="1"/>
  <c r="P32" i="2" s="1"/>
  <c r="Q32" i="2" s="1"/>
  <c r="R32" i="2" s="1"/>
  <c r="S32" i="2" s="1"/>
  <c r="T32" i="2" s="1"/>
  <c r="U32" i="2" s="1"/>
  <c r="V32" i="2" s="1"/>
  <c r="W32" i="2" s="1"/>
  <c r="X32" i="2" s="1"/>
  <c r="Y32" i="2" s="1"/>
  <c r="G29" i="1"/>
  <c r="G30" i="1" s="1"/>
  <c r="S29" i="1"/>
  <c r="S30" i="1" s="1"/>
  <c r="Q62" i="2"/>
  <c r="Q72" i="2" s="1"/>
  <c r="J29" i="1"/>
  <c r="J30" i="1" s="1"/>
  <c r="U62" i="2"/>
  <c r="U72" i="2" s="1"/>
  <c r="I63" i="2"/>
  <c r="I67" i="2" s="1"/>
  <c r="I68" i="2" s="1"/>
  <c r="I69" i="2" s="1"/>
  <c r="N62" i="2"/>
  <c r="N72" i="2" s="1"/>
  <c r="L62" i="2"/>
  <c r="L72" i="2" s="1"/>
  <c r="O62" i="2"/>
  <c r="O72" i="2" s="1"/>
  <c r="T29" i="1"/>
  <c r="T30" i="1" s="1"/>
  <c r="M28" i="1"/>
  <c r="M30" i="1" s="1"/>
  <c r="I62" i="2"/>
  <c r="I72" i="2" s="1"/>
  <c r="G76" i="2" l="1"/>
  <c r="G77" i="2" s="1"/>
  <c r="G78" i="2" s="1"/>
  <c r="H73" i="2"/>
  <c r="I27" i="1"/>
  <c r="M10" i="2"/>
  <c r="J63" i="2"/>
  <c r="J67" i="2" s="1"/>
  <c r="J68" i="2" s="1"/>
  <c r="J69" i="2" s="1"/>
  <c r="W28" i="1"/>
  <c r="K63" i="2"/>
  <c r="K67" i="2" s="1"/>
  <c r="K68" i="2" s="1"/>
  <c r="K69" i="2" s="1"/>
  <c r="L50" i="2"/>
  <c r="W29" i="1"/>
  <c r="W30" i="1" s="1"/>
  <c r="M50" i="2" l="1"/>
  <c r="L63" i="2"/>
  <c r="L67" i="2" s="1"/>
  <c r="L68" i="2" s="1"/>
  <c r="L69" i="2" s="1"/>
  <c r="N10" i="2"/>
  <c r="J27" i="1"/>
  <c r="I73" i="2"/>
  <c r="H76" i="2"/>
  <c r="H77" i="2" s="1"/>
  <c r="H78" i="2" s="1"/>
  <c r="O10" i="2" l="1"/>
  <c r="K27" i="1"/>
  <c r="I76" i="2"/>
  <c r="I77" i="2" s="1"/>
  <c r="I78" i="2" s="1"/>
  <c r="J73" i="2"/>
  <c r="N50" i="2"/>
  <c r="M63" i="2"/>
  <c r="M67" i="2" s="1"/>
  <c r="M68" i="2" s="1"/>
  <c r="M69" i="2" s="1"/>
  <c r="J76" i="2" l="1"/>
  <c r="J77" i="2" s="1"/>
  <c r="J78" i="2" s="1"/>
  <c r="K73" i="2"/>
  <c r="N63" i="2"/>
  <c r="N67" i="2" s="1"/>
  <c r="N68" i="2" s="1"/>
  <c r="N69" i="2" s="1"/>
  <c r="O50" i="2"/>
  <c r="L27" i="1"/>
  <c r="P10" i="2"/>
  <c r="M27" i="1" l="1"/>
  <c r="Q10" i="2"/>
  <c r="O63" i="2"/>
  <c r="O67" i="2" s="1"/>
  <c r="O68" i="2" s="1"/>
  <c r="O69" i="2" s="1"/>
  <c r="P50" i="2"/>
  <c r="L73" i="2"/>
  <c r="K76" i="2"/>
  <c r="K77" i="2" s="1"/>
  <c r="K78" i="2" s="1"/>
  <c r="M73" i="2" l="1"/>
  <c r="L76" i="2"/>
  <c r="L77" i="2" s="1"/>
  <c r="L78" i="2" s="1"/>
  <c r="Q50" i="2"/>
  <c r="P63" i="2"/>
  <c r="P67" i="2" s="1"/>
  <c r="P68" i="2" s="1"/>
  <c r="P69" i="2" s="1"/>
  <c r="N27" i="1"/>
  <c r="R10" i="2"/>
  <c r="O27" i="1" l="1"/>
  <c r="S10" i="2"/>
  <c r="Q63" i="2"/>
  <c r="Q67" i="2" s="1"/>
  <c r="Q68" i="2" s="1"/>
  <c r="Q69" i="2" s="1"/>
  <c r="R50" i="2"/>
  <c r="N73" i="2"/>
  <c r="M76" i="2"/>
  <c r="M77" i="2" s="1"/>
  <c r="M78" i="2" s="1"/>
  <c r="O73" i="2" l="1"/>
  <c r="N76" i="2"/>
  <c r="N77" i="2" s="1"/>
  <c r="N78" i="2" s="1"/>
  <c r="S50" i="2"/>
  <c r="R63" i="2"/>
  <c r="R67" i="2" s="1"/>
  <c r="R68" i="2" s="1"/>
  <c r="R69" i="2" s="1"/>
  <c r="P27" i="1"/>
  <c r="T10" i="2"/>
  <c r="Q27" i="1" l="1"/>
  <c r="U10" i="2"/>
  <c r="S63" i="2"/>
  <c r="S67" i="2" s="1"/>
  <c r="S68" i="2" s="1"/>
  <c r="S69" i="2" s="1"/>
  <c r="T50" i="2"/>
  <c r="O76" i="2"/>
  <c r="O77" i="2" s="1"/>
  <c r="O78" i="2" s="1"/>
  <c r="P73" i="2"/>
  <c r="U50" i="2" l="1"/>
  <c r="T63" i="2"/>
  <c r="T67" i="2" s="1"/>
  <c r="T68" i="2" s="1"/>
  <c r="T69" i="2" s="1"/>
  <c r="Q73" i="2"/>
  <c r="P76" i="2"/>
  <c r="P77" i="2" s="1"/>
  <c r="P78" i="2" s="1"/>
  <c r="R27" i="1"/>
  <c r="V10" i="2"/>
  <c r="W10" i="2" l="1"/>
  <c r="S27" i="1"/>
  <c r="Q76" i="2"/>
  <c r="Q77" i="2" s="1"/>
  <c r="Q78" i="2" s="1"/>
  <c r="R73" i="2"/>
  <c r="U63" i="2"/>
  <c r="U67" i="2" s="1"/>
  <c r="U68" i="2" s="1"/>
  <c r="U69" i="2" s="1"/>
  <c r="V50" i="2"/>
  <c r="W50" i="2" l="1"/>
  <c r="V63" i="2"/>
  <c r="V67" i="2" s="1"/>
  <c r="V68" i="2" s="1"/>
  <c r="V69" i="2" s="1"/>
  <c r="R76" i="2"/>
  <c r="R77" i="2" s="1"/>
  <c r="R78" i="2" s="1"/>
  <c r="S73" i="2"/>
  <c r="T27" i="1"/>
  <c r="X10" i="2"/>
  <c r="Y10" i="2" l="1"/>
  <c r="V27" i="1" s="1"/>
  <c r="U27" i="1"/>
  <c r="T73" i="2"/>
  <c r="S76" i="2"/>
  <c r="S77" i="2" s="1"/>
  <c r="S78" i="2" s="1"/>
  <c r="X50" i="2"/>
  <c r="W63" i="2"/>
  <c r="W67" i="2" s="1"/>
  <c r="W68" i="2" s="1"/>
  <c r="W69" i="2" s="1"/>
  <c r="Y50" i="2" l="1"/>
  <c r="Y63" i="2" s="1"/>
  <c r="Y67" i="2" s="1"/>
  <c r="Y68" i="2" s="1"/>
  <c r="Y69" i="2" s="1"/>
  <c r="X63" i="2"/>
  <c r="X67" i="2" s="1"/>
  <c r="X68" i="2" s="1"/>
  <c r="X69" i="2" s="1"/>
  <c r="U73" i="2"/>
  <c r="T76" i="2"/>
  <c r="T77" i="2" s="1"/>
  <c r="T78" i="2" s="1"/>
  <c r="U76" i="2" l="1"/>
  <c r="U77" i="2" s="1"/>
  <c r="U78" i="2" s="1"/>
  <c r="V73" i="2"/>
  <c r="F70" i="2"/>
  <c r="G36" i="1" s="1"/>
  <c r="W73" i="2" l="1"/>
  <c r="V76" i="2"/>
  <c r="V77" i="2" s="1"/>
  <c r="V78" i="2" s="1"/>
  <c r="X73" i="2" l="1"/>
  <c r="W76" i="2"/>
  <c r="W77" i="2" s="1"/>
  <c r="W78" i="2" s="1"/>
  <c r="X76" i="2" l="1"/>
  <c r="X77" i="2" s="1"/>
  <c r="X78" i="2" s="1"/>
  <c r="Y73" i="2"/>
  <c r="Y76" i="2" s="1"/>
  <c r="Y77" i="2" s="1"/>
  <c r="Y78" i="2" s="1"/>
  <c r="F79" i="2" s="1"/>
  <c r="G37" i="1" s="1"/>
</calcChain>
</file>

<file path=xl/sharedStrings.xml><?xml version="1.0" encoding="utf-8"?>
<sst xmlns="http://schemas.openxmlformats.org/spreadsheetml/2006/main" count="85" uniqueCount="79">
  <si>
    <t>Instruktioner</t>
  </si>
  <si>
    <r>
      <t>Uppgifter om investeringen matas in i de blå fälten.</t>
    </r>
    <r>
      <rPr>
        <sz val="10"/>
        <rFont val="Arial"/>
      </rPr>
      <t xml:space="preserve"> </t>
    </r>
    <r>
      <rPr>
        <sz val="10"/>
        <rFont val="Arial"/>
      </rPr>
      <t>Vid behov kan du ändra förklaringarna på vitt botten.</t>
    </r>
    <r>
      <rPr>
        <sz val="10"/>
        <rFont val="Arial"/>
      </rPr>
      <t xml:space="preserve"> </t>
    </r>
    <r>
      <rPr>
        <sz val="10"/>
        <rFont val="Arial"/>
      </rPr>
      <t>Siffrorna på grått botten uppdateras automatiskt på basis av uppgifterna som matats in på fliken Kostnadsnyttoanalys.</t>
    </r>
    <r>
      <rPr>
        <sz val="10"/>
        <rFont val="Arial"/>
      </rPr>
      <t xml:space="preserve"> </t>
    </r>
    <r>
      <rPr>
        <sz val="10"/>
        <rFont val="Arial"/>
      </rPr>
      <t>Om du lägger till eller tar bort rader i tabellen, kontrollera hur ändringarna påverkar formlerna och referenserna.</t>
    </r>
  </si>
  <si>
    <t>Verksamhetsområde</t>
  </si>
  <si>
    <t>Datum</t>
  </si>
  <si>
    <t>Enhet</t>
  </si>
  <si>
    <t>Kalkylens upphovsman</t>
  </si>
  <si>
    <t>Investeringsobjekt</t>
  </si>
  <si>
    <t>Case-exempel</t>
  </si>
  <si>
    <r>
      <t>Kort beskrivning av investeringsobjektet:</t>
    </r>
    <r>
      <rPr>
        <sz val="10"/>
        <rFont val="Arial"/>
      </rPr>
      <t xml:space="preserve"> </t>
    </r>
  </si>
  <si>
    <t>Kostnadsnyttoanalysens skede</t>
  </si>
  <si>
    <t>Preliminär kalkyl</t>
  </si>
  <si>
    <t>[datum]</t>
  </si>
  <si>
    <t>Preciserad kalkyl</t>
  </si>
  <si>
    <t>Kalkyl efter ibruktagandet</t>
  </si>
  <si>
    <t>Uppföljningskalkyl</t>
  </si>
  <si>
    <t>Totalt</t>
  </si>
  <si>
    <r>
      <t>Totala kostnader</t>
    </r>
    <r>
      <rPr>
        <sz val="10"/>
        <rFont val="Arial"/>
      </rPr>
      <t xml:space="preserve"> </t>
    </r>
  </si>
  <si>
    <t>Besparingar+intäkter</t>
  </si>
  <si>
    <t>netto</t>
  </si>
  <si>
    <t>Investeringens begynnelseår</t>
  </si>
  <si>
    <t>Investeringens uppskattade ekonomiska brukstid</t>
  </si>
  <si>
    <t>5</t>
  </si>
  <si>
    <t>ekonomisk livslängd fr.o.m. investeringens begynnelseår</t>
  </si>
  <si>
    <t>Kalkylränta</t>
  </si>
  <si>
    <r>
      <t>0 %</t>
    </r>
    <r>
      <rPr>
        <sz val="10"/>
        <rFont val="Arial"/>
      </rPr>
      <t xml:space="preserve"> </t>
    </r>
  </si>
  <si>
    <r>
      <t>Kalkylränta som årligen godkänns av Statskontoret i decimaler (år 2020 0,0 %).</t>
    </r>
    <r>
      <rPr>
        <sz val="10"/>
        <rFont val="Arial"/>
      </rPr>
      <t xml:space="preserve"> </t>
    </r>
    <r>
      <rPr>
        <sz val="10"/>
        <rFont val="Arial"/>
      </rPr>
      <t>Mata in kalkylräntan i formen  ”5 %” eller ”0,05”.</t>
    </r>
  </si>
  <si>
    <t>Investeringens återbetalningstid (utan diskontering)</t>
  </si>
  <si>
    <t>Investeringens återbetalningstid (diskonterad)</t>
  </si>
  <si>
    <t>Investeringens nuvärde (NPV)</t>
  </si>
  <si>
    <r>
      <t>NPV beräknas för det antal år enligt investeringens uppskattade ekonomiska brukstid (E33) genom att diskontera med kalkylräntan</t>
    </r>
    <r>
      <rPr>
        <sz val="10"/>
        <rFont val="Arial"/>
      </rPr>
      <t xml:space="preserve"> </t>
    </r>
  </si>
  <si>
    <t>Verbala motiveringar till investeringen / fördelar som inte kan mätas i pengar:</t>
  </si>
  <si>
    <r>
      <t>Uppgifter matas in i de blå fälten.</t>
    </r>
    <r>
      <rPr>
        <sz val="10"/>
        <rFont val="Arial"/>
      </rPr>
      <t xml:space="preserve"> </t>
    </r>
  </si>
  <si>
    <t>Vid behov kan du ändra förklaringarna på vitt botten.</t>
  </si>
  <si>
    <t>Siffrorna på grått botten uppdateras automatiskt på basis av formlerna.</t>
  </si>
  <si>
    <t>Om du lägger till eller tar bort rader i tabellen, kontrollera hur ändringarna påverkar formlerna och referenserna.</t>
  </si>
  <si>
    <t xml:space="preserve"> </t>
  </si>
  <si>
    <t>INVESTERINGSUTGIFT</t>
  </si>
  <si>
    <t>[Mata in beskrivning av investeringsutgiften, t.ex. Eget projektarbete]</t>
  </si>
  <si>
    <t>[Mata in beskrivning av investeringsutgiften, t.ex. Köpt projektarbete]</t>
  </si>
  <si>
    <t>[Mata in beskrivning av investeringsutgiften, t.ex. Licensinvestering]</t>
  </si>
  <si>
    <t>[Mata in beskrivning av investeringsutgiften, t.ex. Övriga icke-specificerade]</t>
  </si>
  <si>
    <t>DRIFTS- OCH UNDERHÅLLSKOSTNADER</t>
  </si>
  <si>
    <t>[Mata in beskrivning av kostnaderna, t.ex. Eget underhållsarbete]</t>
  </si>
  <si>
    <t>[Mata in beskrivning av kostnaderna, t.ex. Köpt utvecklingsarbete]</t>
  </si>
  <si>
    <t>[Mata in beskrivning av kostnaderna, t.ex. Övriga drifts- och underhållsutgifter]</t>
  </si>
  <si>
    <t>UTGIFTER OCH KOSTNADER TOTALT</t>
  </si>
  <si>
    <t>Utgifter och kostnader</t>
  </si>
  <si>
    <t>Kumulativa utgifter och kostnader</t>
  </si>
  <si>
    <r>
      <t>BESPARINGAR</t>
    </r>
    <r>
      <rPr>
        <sz val="10"/>
        <rFont val="Arial"/>
      </rPr>
      <t xml:space="preserve"> </t>
    </r>
  </si>
  <si>
    <t>Besparingar som hänför sig till system (annan mellanrubrik vid behov)</t>
  </si>
  <si>
    <t>[Mata in beskrivning av besparingen, t.ex. Besparingar i underhållets personkostnader]</t>
  </si>
  <si>
    <t>[Mata in beskrivning av besparingen, t.ex. Besparingar i köpta tjänster]</t>
  </si>
  <si>
    <t>Besparingar tack vare effektivare verksamhet (annan mellanrubrik vid behov)</t>
  </si>
  <si>
    <t>[Mata in beskrivning av besparingen, t.ex. Besparingar i personkostnader]</t>
  </si>
  <si>
    <t>[Mata in beskrivning av besparingen, t.ex. Övriga besparingar]</t>
  </si>
  <si>
    <t>BESPARINGAR TOTALT</t>
  </si>
  <si>
    <t>Ämbetsverkets besparingar totalt</t>
  </si>
  <si>
    <r>
      <t>Kumulativa besparingar</t>
    </r>
    <r>
      <rPr>
        <sz val="10"/>
        <rFont val="Arial"/>
      </rPr>
      <t xml:space="preserve"> </t>
    </r>
  </si>
  <si>
    <t>INTÄKTER</t>
  </si>
  <si>
    <t>[Mata in beskrivning av intäkt, t.ex. Övriga intäkter]</t>
  </si>
  <si>
    <t>INTÄKTER TOTALT</t>
  </si>
  <si>
    <t>Ämbetsverkets intäkter totalt</t>
  </si>
  <si>
    <t>Kumulativa intäkter</t>
  </si>
  <si>
    <t>ALLT TOTALT</t>
  </si>
  <si>
    <t>Ämbetsverket totalt</t>
  </si>
  <si>
    <t>Kumulativt ämbetsverket totalt</t>
  </si>
  <si>
    <t>Stödformler som används vid beräkning av investeringens återbetalningstid och nuvärde</t>
  </si>
  <si>
    <t>År</t>
  </si>
  <si>
    <t>Kontrollera om raden ”Kumulativt ämbetsverket totalt” har positiva värden.</t>
  </si>
  <si>
    <t>Om det på raden ”Kumulativt ämbetsverket totalt” finns ett positivt värde, kontrollera om föregående års värde är negativt.</t>
  </si>
  <si>
    <t>När du hittar det första året då det kumulativa resultatet är positivt, räkna ut när under året resultatet=0</t>
  </si>
  <si>
    <t>Återbetalningstid utan diskontering</t>
  </si>
  <si>
    <t>Diskonterat kassaflöde</t>
  </si>
  <si>
    <t>Kumulativt diskonterat kassaflöde</t>
  </si>
  <si>
    <t>Kontrollera om det diskonterade kassaflödet är positivt</t>
  </si>
  <si>
    <t>Om det diskonterade kassaflödet är positivt, kontrollera om föregående års värde är negativt</t>
  </si>
  <si>
    <t>Återbetalningstid diskonterad</t>
  </si>
  <si>
    <r>
      <t>SAMMANDRAG OCH RESULTAT AV KOSTNADS-NYTTOANALYS</t>
    </r>
    <r>
      <rPr>
        <sz val="10"/>
        <rFont val="Arial"/>
      </rPr>
      <t xml:space="preserve"> </t>
    </r>
  </si>
  <si>
    <r>
      <t>KOSTNADS-NYTTOANALYS</t>
    </r>
    <r>
      <rPr>
        <sz val="10"/>
        <rFont val="Arial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</si>
</sst>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_ ;[Red]\-#,##0\ "/>
  </numFmts>
  <fonts count="26" x14ac:knownFonts="1">
    <font>
      <sz val="10"/>
      <name val="Arial"/>
    </font>
    <font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10"/>
      <color indexed="8"/>
      <name val="Consolas"/>
      <family val="3"/>
    </font>
    <font>
      <sz val="9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name val="Arial"/>
    </font>
    <font>
      <sz val="10"/>
      <color rgb="FF9C0006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8"/>
      <color theme="3"/>
      <name val="Cambria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i/>
      <sz val="10"/>
      <color rgb="FF7F7F7F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3" fillId="3" borderId="13" applyNumberFormat="0" applyFont="0" applyAlignment="0" applyProtection="0"/>
    <xf numFmtId="0" fontId="14" fillId="30" borderId="0" applyNumberFormat="0" applyBorder="0" applyAlignment="0" applyProtection="0"/>
    <xf numFmtId="0" fontId="15" fillId="31" borderId="0" applyNumberFormat="0" applyBorder="0" applyAlignment="0" applyProtection="0"/>
    <xf numFmtId="0" fontId="16" fillId="32" borderId="14" applyNumberFormat="0" applyAlignment="0" applyProtection="0"/>
    <xf numFmtId="0" fontId="17" fillId="0" borderId="15" applyNumberFormat="0" applyFill="0" applyAlignment="0" applyProtection="0"/>
    <xf numFmtId="0" fontId="18" fillId="33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16" applyNumberFormat="0" applyFill="0" applyAlignment="0" applyProtection="0"/>
    <xf numFmtId="0" fontId="21" fillId="0" borderId="17" applyNumberFormat="0" applyFill="0" applyAlignment="0" applyProtection="0"/>
    <xf numFmtId="0" fontId="22" fillId="0" borderId="1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19" applyNumberFormat="0" applyFill="0" applyAlignment="0" applyProtection="0"/>
    <xf numFmtId="0" fontId="24" fillId="2" borderId="14" applyNumberFormat="0" applyAlignment="0" applyProtection="0"/>
    <xf numFmtId="0" fontId="10" fillId="34" borderId="20" applyNumberFormat="0" applyAlignment="0" applyProtection="0"/>
    <xf numFmtId="0" fontId="25" fillId="32" borderId="21" applyNumberFormat="0" applyAlignment="0" applyProtection="0"/>
    <xf numFmtId="0" fontId="9" fillId="0" borderId="0" applyNumberFormat="0" applyFill="0" applyBorder="0" applyAlignment="0" applyProtection="0"/>
  </cellStyleXfs>
  <cellXfs count="125">
    <xf numFmtId="0" fontId="0" fillId="0" borderId="0" xfId="0" applyAlignment="1"/>
    <xf numFmtId="0" fontId="3" fillId="5" borderId="0" xfId="0" applyFont="1" applyFill="1" applyAlignment="1"/>
    <xf numFmtId="3" fontId="3" fillId="5" borderId="0" xfId="0" applyNumberFormat="1" applyFont="1" applyFill="1" applyBorder="1" applyAlignment="1"/>
    <xf numFmtId="0" fontId="3" fillId="5" borderId="1" xfId="0" applyFont="1" applyFill="1" applyBorder="1" applyAlignment="1"/>
    <xf numFmtId="0" fontId="2" fillId="5" borderId="2" xfId="0" applyFont="1" applyFill="1" applyBorder="1" applyAlignment="1"/>
    <xf numFmtId="0" fontId="2" fillId="5" borderId="3" xfId="0" applyFont="1" applyFill="1" applyBorder="1" applyAlignment="1"/>
    <xf numFmtId="0" fontId="3" fillId="5" borderId="4" xfId="0" applyFont="1" applyFill="1" applyBorder="1" applyAlignment="1"/>
    <xf numFmtId="0" fontId="3" fillId="5" borderId="0" xfId="0" applyFont="1" applyFill="1" applyBorder="1" applyAlignment="1"/>
    <xf numFmtId="0" fontId="3" fillId="0" borderId="0" xfId="0" applyFont="1" applyFill="1" applyAlignment="1"/>
    <xf numFmtId="0" fontId="2" fillId="5" borderId="0" xfId="0" applyFont="1" applyFill="1" applyAlignment="1">
      <alignment horizontal="left"/>
    </xf>
    <xf numFmtId="0" fontId="3" fillId="0" borderId="0" xfId="0" applyFont="1" applyAlignment="1"/>
    <xf numFmtId="0" fontId="2" fillId="5" borderId="0" xfId="0" applyFont="1" applyFill="1" applyAlignment="1"/>
    <xf numFmtId="0" fontId="3" fillId="5" borderId="5" xfId="0" applyFont="1" applyFill="1" applyBorder="1" applyAlignment="1"/>
    <xf numFmtId="3" fontId="3" fillId="0" borderId="6" xfId="0" applyNumberFormat="1" applyFont="1" applyFill="1" applyBorder="1" applyAlignment="1"/>
    <xf numFmtId="0" fontId="3" fillId="5" borderId="0" xfId="0" applyFont="1" applyFill="1" applyBorder="1" applyAlignment="1">
      <alignment horizontal="left"/>
    </xf>
    <xf numFmtId="3" fontId="3" fillId="5" borderId="5" xfId="0" applyNumberFormat="1" applyFont="1" applyFill="1" applyBorder="1" applyAlignment="1"/>
    <xf numFmtId="3" fontId="3" fillId="5" borderId="7" xfId="0" applyNumberFormat="1" applyFont="1" applyFill="1" applyBorder="1" applyAlignment="1"/>
    <xf numFmtId="3" fontId="4" fillId="0" borderId="0" xfId="0" applyNumberFormat="1" applyFont="1" applyFill="1" applyBorder="1" applyAlignment="1"/>
    <xf numFmtId="3" fontId="3" fillId="0" borderId="0" xfId="0" applyNumberFormat="1" applyFont="1" applyFill="1" applyBorder="1" applyAlignment="1"/>
    <xf numFmtId="0" fontId="5" fillId="5" borderId="0" xfId="0" applyFont="1" applyFill="1" applyBorder="1" applyAlignment="1">
      <alignment horizontal="left"/>
    </xf>
    <xf numFmtId="3" fontId="3" fillId="5" borderId="2" xfId="0" applyNumberFormat="1" applyFont="1" applyFill="1" applyBorder="1" applyAlignment="1"/>
    <xf numFmtId="0" fontId="2" fillId="5" borderId="0" xfId="0" applyFont="1" applyFill="1" applyBorder="1" applyAlignment="1"/>
    <xf numFmtId="3" fontId="2" fillId="4" borderId="6" xfId="0" applyNumberFormat="1" applyFont="1" applyFill="1" applyBorder="1" applyAlignment="1"/>
    <xf numFmtId="164" fontId="3" fillId="0" borderId="0" xfId="0" applyNumberFormat="1" applyFont="1" applyFill="1" applyAlignment="1"/>
    <xf numFmtId="0" fontId="3" fillId="0" borderId="5" xfId="0" applyFont="1" applyFill="1" applyBorder="1" applyAlignment="1"/>
    <xf numFmtId="3" fontId="3" fillId="0" borderId="5" xfId="0" applyNumberFormat="1" applyFont="1" applyFill="1" applyBorder="1" applyAlignment="1"/>
    <xf numFmtId="3" fontId="3" fillId="0" borderId="0" xfId="0" applyNumberFormat="1" applyFont="1" applyFill="1" applyAlignment="1"/>
    <xf numFmtId="0" fontId="4" fillId="5" borderId="0" xfId="0" applyFont="1" applyFill="1" applyAlignment="1"/>
    <xf numFmtId="0" fontId="3" fillId="5" borderId="7" xfId="0" applyFont="1" applyFill="1" applyBorder="1" applyAlignment="1"/>
    <xf numFmtId="0" fontId="3" fillId="5" borderId="8" xfId="0" applyFont="1" applyFill="1" applyBorder="1" applyAlignment="1"/>
    <xf numFmtId="0" fontId="3" fillId="5" borderId="9" xfId="0" applyFont="1" applyFill="1" applyBorder="1" applyAlignment="1"/>
    <xf numFmtId="49" fontId="3" fillId="5" borderId="0" xfId="0" applyNumberFormat="1" applyFont="1" applyFill="1" applyBorder="1" applyAlignment="1" applyProtection="1">
      <alignment horizontal="left" wrapText="1"/>
      <protection locked="0"/>
    </xf>
    <xf numFmtId="0" fontId="3" fillId="5" borderId="0" xfId="0" applyFont="1" applyFill="1" applyBorder="1" applyAlignment="1" applyProtection="1">
      <alignment wrapText="1"/>
      <protection locked="0"/>
    </xf>
    <xf numFmtId="0" fontId="3" fillId="5" borderId="0" xfId="0" applyFont="1" applyFill="1" applyAlignment="1" applyProtection="1"/>
    <xf numFmtId="0" fontId="2" fillId="5" borderId="10" xfId="0" applyFont="1" applyFill="1" applyBorder="1" applyAlignment="1"/>
    <xf numFmtId="0" fontId="3" fillId="5" borderId="2" xfId="0" applyFont="1" applyFill="1" applyBorder="1" applyAlignment="1"/>
    <xf numFmtId="0" fontId="3" fillId="5" borderId="3" xfId="0" applyFont="1" applyFill="1" applyBorder="1" applyAlignment="1"/>
    <xf numFmtId="0" fontId="3" fillId="5" borderId="0" xfId="0" applyFont="1" applyFill="1" applyBorder="1" applyAlignment="1">
      <alignment horizontal="center"/>
    </xf>
    <xf numFmtId="0" fontId="4" fillId="0" borderId="0" xfId="0" applyFont="1" applyAlignment="1"/>
    <xf numFmtId="49" fontId="3" fillId="5" borderId="0" xfId="0" applyNumberFormat="1" applyFont="1" applyFill="1" applyBorder="1" applyAlignment="1">
      <alignment vertical="top"/>
    </xf>
    <xf numFmtId="0" fontId="3" fillId="0" borderId="0" xfId="0" applyFont="1" applyBorder="1" applyAlignment="1"/>
    <xf numFmtId="0" fontId="3" fillId="5" borderId="10" xfId="0" applyFont="1" applyFill="1" applyBorder="1" applyAlignment="1">
      <alignment horizontal="left"/>
    </xf>
    <xf numFmtId="49" fontId="7" fillId="6" borderId="22" xfId="0" applyNumberFormat="1" applyFont="1" applyFill="1" applyBorder="1" applyAlignment="1"/>
    <xf numFmtId="49" fontId="3" fillId="5" borderId="0" xfId="0" applyNumberFormat="1" applyFont="1" applyFill="1" applyAlignment="1"/>
    <xf numFmtId="49" fontId="8" fillId="6" borderId="22" xfId="0" applyNumberFormat="1" applyFont="1" applyFill="1" applyBorder="1" applyAlignment="1">
      <alignment horizontal="right"/>
    </xf>
    <xf numFmtId="3" fontId="3" fillId="35" borderId="6" xfId="0" applyNumberFormat="1" applyFont="1" applyFill="1" applyBorder="1" applyAlignment="1"/>
    <xf numFmtId="0" fontId="3" fillId="36" borderId="0" xfId="0" applyFont="1" applyFill="1" applyBorder="1" applyAlignment="1"/>
    <xf numFmtId="0" fontId="3" fillId="0" borderId="10" xfId="0" applyFont="1" applyFill="1" applyBorder="1" applyAlignment="1">
      <alignment horizontal="left"/>
    </xf>
    <xf numFmtId="0" fontId="3" fillId="0" borderId="2" xfId="0" applyFont="1" applyFill="1" applyBorder="1" applyAlignment="1"/>
    <xf numFmtId="2" fontId="2" fillId="4" borderId="3" xfId="0" applyNumberFormat="1" applyFont="1" applyFill="1" applyBorder="1" applyAlignment="1"/>
    <xf numFmtId="0" fontId="3" fillId="0" borderId="2" xfId="0" applyFont="1" applyBorder="1" applyAlignment="1"/>
    <xf numFmtId="0" fontId="3" fillId="5" borderId="1" xfId="0" applyFont="1" applyFill="1" applyBorder="1" applyAlignment="1">
      <alignment wrapText="1"/>
    </xf>
    <xf numFmtId="0" fontId="5" fillId="5" borderId="0" xfId="0" applyFont="1" applyFill="1" applyAlignment="1"/>
    <xf numFmtId="0" fontId="0" fillId="0" borderId="0" xfId="0" applyFont="1" applyAlignment="1"/>
    <xf numFmtId="0" fontId="6" fillId="5" borderId="0" xfId="0" applyFont="1" applyFill="1" applyAlignment="1"/>
    <xf numFmtId="0" fontId="0" fillId="5" borderId="0" xfId="0" applyFont="1" applyFill="1" applyAlignment="1"/>
    <xf numFmtId="0" fontId="0" fillId="0" borderId="0" xfId="0" applyFont="1" applyFill="1" applyAlignment="1"/>
    <xf numFmtId="0" fontId="3" fillId="5" borderId="0" xfId="0" applyFont="1" applyFill="1" applyBorder="1" applyAlignment="1">
      <alignment horizontal="right"/>
    </xf>
    <xf numFmtId="0" fontId="6" fillId="5" borderId="0" xfId="0" applyFont="1" applyFill="1" applyAlignment="1">
      <alignment horizontal="left"/>
    </xf>
    <xf numFmtId="0" fontId="5" fillId="5" borderId="5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5" fillId="5" borderId="5" xfId="0" applyFont="1" applyFill="1" applyBorder="1" applyAlignment="1"/>
    <xf numFmtId="0" fontId="3" fillId="5" borderId="5" xfId="0" applyFont="1" applyFill="1" applyBorder="1" applyAlignment="1">
      <alignment horizontal="left"/>
    </xf>
    <xf numFmtId="3" fontId="2" fillId="36" borderId="6" xfId="0" applyNumberFormat="1" applyFont="1" applyFill="1" applyBorder="1" applyAlignment="1"/>
    <xf numFmtId="3" fontId="3" fillId="37" borderId="6" xfId="0" applyNumberFormat="1" applyFont="1" applyFill="1" applyBorder="1" applyAlignment="1"/>
    <xf numFmtId="3" fontId="3" fillId="37" borderId="0" xfId="0" applyNumberFormat="1" applyFont="1" applyFill="1" applyBorder="1" applyAlignment="1"/>
    <xf numFmtId="3" fontId="2" fillId="37" borderId="8" xfId="0" applyNumberFormat="1" applyFont="1" applyFill="1" applyBorder="1" applyAlignment="1"/>
    <xf numFmtId="3" fontId="3" fillId="37" borderId="5" xfId="0" applyNumberFormat="1" applyFont="1" applyFill="1" applyBorder="1" applyAlignment="1"/>
    <xf numFmtId="3" fontId="2" fillId="37" borderId="9" xfId="0" applyNumberFormat="1" applyFont="1" applyFill="1" applyBorder="1" applyAlignment="1"/>
    <xf numFmtId="0" fontId="3" fillId="5" borderId="10" xfId="0" applyFont="1" applyFill="1" applyBorder="1" applyAlignment="1"/>
    <xf numFmtId="0" fontId="3" fillId="36" borderId="0" xfId="0" applyFont="1" applyFill="1" applyAlignment="1"/>
    <xf numFmtId="49" fontId="7" fillId="0" borderId="8" xfId="0" applyNumberFormat="1" applyFont="1" applyFill="1" applyBorder="1" applyAlignment="1"/>
    <xf numFmtId="0" fontId="5" fillId="0" borderId="0" xfId="0" applyFont="1" applyAlignment="1"/>
    <xf numFmtId="0" fontId="3" fillId="5" borderId="10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left"/>
    </xf>
    <xf numFmtId="49" fontId="7" fillId="6" borderId="1" xfId="0" applyNumberFormat="1" applyFont="1" applyFill="1" applyBorder="1" applyAlignment="1"/>
    <xf numFmtId="0" fontId="0" fillId="0" borderId="7" xfId="0" applyBorder="1" applyAlignment="1"/>
    <xf numFmtId="0" fontId="0" fillId="0" borderId="11" xfId="0" applyBorder="1" applyAlignment="1"/>
    <xf numFmtId="0" fontId="0" fillId="0" borderId="4" xfId="0" applyBorder="1" applyAlignment="1"/>
    <xf numFmtId="0" fontId="0" fillId="0" borderId="0" xfId="0" applyBorder="1" applyAlignment="1"/>
    <xf numFmtId="0" fontId="0" fillId="0" borderId="8" xfId="0" applyBorder="1" applyAlignment="1"/>
    <xf numFmtId="0" fontId="0" fillId="0" borderId="12" xfId="0" applyBorder="1" applyAlignment="1"/>
    <xf numFmtId="0" fontId="0" fillId="0" borderId="5" xfId="0" applyBorder="1" applyAlignment="1"/>
    <xf numFmtId="0" fontId="0" fillId="0" borderId="9" xfId="0" applyBorder="1" applyAlignment="1"/>
    <xf numFmtId="49" fontId="7" fillId="6" borderId="23" xfId="0" applyNumberFormat="1" applyFont="1" applyFill="1" applyBorder="1" applyAlignment="1"/>
    <xf numFmtId="0" fontId="0" fillId="0" borderId="2" xfId="0" applyBorder="1" applyAlignment="1"/>
    <xf numFmtId="0" fontId="3" fillId="5" borderId="12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5" fillId="5" borderId="0" xfId="0" applyFont="1" applyFill="1" applyAlignment="1">
      <alignment wrapText="1"/>
    </xf>
    <xf numFmtId="0" fontId="0" fillId="0" borderId="0" xfId="0" applyAlignment="1">
      <alignment wrapText="1"/>
    </xf>
    <xf numFmtId="165" fontId="2" fillId="37" borderId="2" xfId="0" applyNumberFormat="1" applyFont="1" applyFill="1" applyBorder="1" applyAlignment="1">
      <alignment horizontal="center"/>
    </xf>
    <xf numFmtId="165" fontId="2" fillId="37" borderId="3" xfId="0" applyNumberFormat="1" applyFont="1" applyFill="1" applyBorder="1" applyAlignment="1">
      <alignment horizontal="center"/>
    </xf>
    <xf numFmtId="2" fontId="2" fillId="37" borderId="2" xfId="0" applyNumberFormat="1" applyFont="1" applyFill="1" applyBorder="1" applyAlignment="1">
      <alignment horizontal="center"/>
    </xf>
    <xf numFmtId="2" fontId="2" fillId="37" borderId="3" xfId="0" applyNumberFormat="1" applyFont="1" applyFill="1" applyBorder="1" applyAlignment="1">
      <alignment horizontal="center"/>
    </xf>
    <xf numFmtId="49" fontId="8" fillId="6" borderId="23" xfId="0" applyNumberFormat="1" applyFont="1" applyFill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49" fontId="7" fillId="0" borderId="0" xfId="0" applyNumberFormat="1" applyFont="1" applyFill="1" applyBorder="1" applyAlignment="1"/>
    <xf numFmtId="0" fontId="0" fillId="0" borderId="0" xfId="0" applyFill="1" applyBorder="1" applyAlignment="1"/>
    <xf numFmtId="0" fontId="3" fillId="37" borderId="3" xfId="0" applyFont="1" applyFill="1" applyBorder="1" applyAlignment="1">
      <alignment horizontal="center"/>
    </xf>
    <xf numFmtId="0" fontId="3" fillId="35" borderId="6" xfId="0" applyFont="1" applyFill="1" applyBorder="1" applyAlignment="1">
      <alignment horizontal="left"/>
    </xf>
    <xf numFmtId="0" fontId="3" fillId="35" borderId="6" xfId="0" applyFont="1" applyFill="1" applyBorder="1" applyAlignment="1"/>
    <xf numFmtId="0" fontId="2" fillId="0" borderId="0" xfId="0" applyFont="1" applyFill="1" applyAlignment="1">
      <alignment horizontal="left"/>
    </xf>
    <xf numFmtId="0" fontId="3" fillId="35" borderId="10" xfId="0" applyFont="1" applyFill="1" applyBorder="1" applyAlignment="1"/>
    <xf numFmtId="0" fontId="0" fillId="35" borderId="2" xfId="0" applyFill="1" applyBorder="1" applyAlignment="1"/>
    <xf numFmtId="0" fontId="0" fillId="35" borderId="3" xfId="0" applyFill="1" applyBorder="1" applyAlignment="1"/>
    <xf numFmtId="0" fontId="2" fillId="5" borderId="0" xfId="0" applyFont="1" applyFill="1" applyAlignment="1">
      <alignment horizontal="left"/>
    </xf>
    <xf numFmtId="0" fontId="3" fillId="35" borderId="10" xfId="0" applyFont="1" applyFill="1" applyBorder="1" applyAlignment="1">
      <alignment horizontal="left"/>
    </xf>
    <xf numFmtId="0" fontId="3" fillId="35" borderId="2" xfId="0" applyFont="1" applyFill="1" applyBorder="1" applyAlignment="1">
      <alignment horizontal="left"/>
    </xf>
    <xf numFmtId="0" fontId="3" fillId="35" borderId="3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3" fillId="37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36" borderId="6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</cellXfs>
  <cellStyles count="42">
    <cellStyle name="20 % - Dekorfärg1" xfId="1" builtinId="30" customBuiltin="1"/>
    <cellStyle name="20 % - Dekorfärg2" xfId="2" builtinId="34" customBuiltin="1"/>
    <cellStyle name="20 % - Dekorfärg3" xfId="3" builtinId="38" customBuiltin="1"/>
    <cellStyle name="20 % - Dekorfärg4" xfId="4" builtinId="42" customBuiltin="1"/>
    <cellStyle name="20 % - Dekorfärg5" xfId="5" builtinId="46" customBuiltin="1"/>
    <cellStyle name="20 % - Dekorfärg6" xfId="6" builtinId="50" customBuiltin="1"/>
    <cellStyle name="40 % - Dekorfärg1" xfId="7" builtinId="31" customBuiltin="1"/>
    <cellStyle name="40 % - Dekorfärg2" xfId="8" builtinId="35" customBuiltin="1"/>
    <cellStyle name="40 % - Dekorfärg3" xfId="9" builtinId="39" customBuiltin="1"/>
    <cellStyle name="40 % - Dekorfärg4" xfId="10" builtinId="43" customBuiltin="1"/>
    <cellStyle name="40 % - Dekorfärg5" xfId="11" builtinId="47" customBuiltin="1"/>
    <cellStyle name="40 % - Dekorfärg6" xfId="12" builtinId="51" customBuiltin="1"/>
    <cellStyle name="60 % - Dekorfärg1" xfId="13" builtinId="32" customBuiltin="1"/>
    <cellStyle name="60 % - Dekorfärg2" xfId="14" builtinId="36" customBuiltin="1"/>
    <cellStyle name="60 % - Dekorfärg3" xfId="15" builtinId="40" customBuiltin="1"/>
    <cellStyle name="60 % - Dekorfärg4" xfId="16" builtinId="44" customBuiltin="1"/>
    <cellStyle name="60 % - Dekorfärg5" xfId="17" builtinId="48" customBuiltin="1"/>
    <cellStyle name="60 % - Dekorfärg6" xfId="18" builtinId="52" customBuiltin="1"/>
    <cellStyle name="Anteckning" xfId="25" builtinId="10" customBuiltin="1"/>
    <cellStyle name="Beräkning" xfId="28" builtinId="22" customBuiltin="1"/>
    <cellStyle name="Bra" xfId="27" builtinId="26" customBuiltin="1"/>
    <cellStyle name="Dekorfärg1" xfId="19" builtinId="29" customBuiltin="1"/>
    <cellStyle name="Dekorfärg2" xfId="20" builtinId="33" customBuiltin="1"/>
    <cellStyle name="Dekorfärg3" xfId="21" builtinId="37" customBuiltin="1"/>
    <cellStyle name="Dekorfärg4" xfId="22" builtinId="41" customBuiltin="1"/>
    <cellStyle name="Dekorfärg5" xfId="23" builtinId="45" customBuiltin="1"/>
    <cellStyle name="Dekorfärg6" xfId="24" builtinId="49" customBuiltin="1"/>
    <cellStyle name="Dålig" xfId="26" builtinId="27" customBuiltin="1"/>
    <cellStyle name="Förklarande text" xfId="36" builtinId="53" customBuiltin="1"/>
    <cellStyle name="Indata" xfId="38" builtinId="20" customBuiltin="1"/>
    <cellStyle name="Kontrollcell" xfId="39" builtinId="23" customBuiltin="1"/>
    <cellStyle name="Länkad cell" xfId="29" builtinId="24" customBuiltin="1"/>
    <cellStyle name="Neutral" xfId="30" builtinId="28" customBuiltin="1"/>
    <cellStyle name="Normal" xfId="0" builtinId="0"/>
    <cellStyle name="Rubrik" xfId="31" builtinId="15" customBuiltin="1"/>
    <cellStyle name="Rubrik 1" xfId="32" builtinId="16" customBuiltin="1"/>
    <cellStyle name="Rubrik 2" xfId="33" builtinId="17" customBuiltin="1"/>
    <cellStyle name="Rubrik 3" xfId="34" builtinId="18" customBuiltin="1"/>
    <cellStyle name="Rubrik 4" xfId="35" builtinId="19" customBuiltin="1"/>
    <cellStyle name="Summa" xfId="37" builtinId="25" customBuiltin="1"/>
    <cellStyle name="Utdata" xfId="40" builtinId="21" customBuiltin="1"/>
    <cellStyle name="Varnings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C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7030C-E52B-484C-8060-6F13639DA995}">
  <sheetPr codeName="Taul1"/>
  <dimension ref="A2:Y63"/>
  <sheetViews>
    <sheetView showGridLines="0" tabSelected="1" zoomScaleNormal="100" workbookViewId="0">
      <selection activeCell="J2" sqref="J2"/>
    </sheetView>
  </sheetViews>
  <sheetFormatPr defaultColWidth="9.1796875" defaultRowHeight="11.5" x14ac:dyDescent="0.25"/>
  <cols>
    <col min="1" max="1" width="3.453125" style="10" customWidth="1"/>
    <col min="2" max="2" width="17.1796875" style="10" customWidth="1"/>
    <col min="3" max="6" width="10.453125" style="10" customWidth="1"/>
    <col min="7" max="7" width="11" style="10" customWidth="1"/>
    <col min="8" max="10" width="10.453125" style="10" customWidth="1"/>
    <col min="11" max="11" width="10.1796875" style="10" bestFit="1" customWidth="1"/>
    <col min="12" max="13" width="10.453125" style="10" bestFit="1" customWidth="1"/>
    <col min="14" max="22" width="10.453125" style="10" customWidth="1"/>
    <col min="23" max="23" width="11.453125" style="10" bestFit="1" customWidth="1"/>
    <col min="24" max="16384" width="9.1796875" style="10"/>
  </cols>
  <sheetData>
    <row r="2" spans="1:25" s="53" customFormat="1" ht="13" x14ac:dyDescent="0.3">
      <c r="B2" s="54" t="s">
        <v>77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6"/>
    </row>
    <row r="3" spans="1:25" s="53" customFormat="1" ht="13" x14ac:dyDescent="0.3">
      <c r="B3" s="54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6"/>
    </row>
    <row r="4" spans="1:25" s="53" customFormat="1" ht="13" x14ac:dyDescent="0.3">
      <c r="B4" s="54" t="s">
        <v>0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6"/>
    </row>
    <row r="5" spans="1:25" ht="14.15" customHeight="1" x14ac:dyDescent="0.25">
      <c r="A5" s="1"/>
      <c r="B5" s="94" t="s">
        <v>1</v>
      </c>
      <c r="C5" s="95"/>
      <c r="D5" s="95"/>
      <c r="E5" s="95"/>
      <c r="F5" s="95"/>
      <c r="G5" s="95"/>
      <c r="H5" s="95"/>
      <c r="I5" s="95"/>
      <c r="J5" s="95"/>
      <c r="K5" s="9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8"/>
    </row>
    <row r="6" spans="1:25" x14ac:dyDescent="0.25">
      <c r="A6" s="1"/>
      <c r="B6" s="95"/>
      <c r="C6" s="95"/>
      <c r="D6" s="95"/>
      <c r="E6" s="95"/>
      <c r="F6" s="95"/>
      <c r="G6" s="95"/>
      <c r="H6" s="95"/>
      <c r="I6" s="95"/>
      <c r="J6" s="95"/>
      <c r="K6" s="9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8"/>
    </row>
    <row r="7" spans="1:25" x14ac:dyDescent="0.25">
      <c r="A7" s="1"/>
      <c r="B7" s="95"/>
      <c r="C7" s="95"/>
      <c r="D7" s="95"/>
      <c r="E7" s="95"/>
      <c r="F7" s="95"/>
      <c r="G7" s="95"/>
      <c r="H7" s="95"/>
      <c r="I7" s="95"/>
      <c r="J7" s="95"/>
      <c r="K7" s="9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8"/>
    </row>
    <row r="8" spans="1:25" ht="12" x14ac:dyDescent="0.3">
      <c r="A8" s="1"/>
      <c r="B8" s="5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8"/>
    </row>
    <row r="9" spans="1:25" ht="13" x14ac:dyDescent="0.3">
      <c r="A9" s="1"/>
      <c r="B9" s="3" t="s">
        <v>2</v>
      </c>
      <c r="C9" s="28"/>
      <c r="D9" s="90"/>
      <c r="E9" s="91"/>
      <c r="F9" s="91"/>
      <c r="G9" s="91"/>
      <c r="H9" s="28"/>
      <c r="I9" s="28"/>
      <c r="J9" s="28" t="s">
        <v>3</v>
      </c>
      <c r="K9" s="4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8"/>
    </row>
    <row r="10" spans="1:25" ht="13" x14ac:dyDescent="0.3">
      <c r="A10" s="1"/>
      <c r="B10" s="6" t="s">
        <v>4</v>
      </c>
      <c r="C10" s="7"/>
      <c r="D10" s="90"/>
      <c r="E10" s="91"/>
      <c r="F10" s="91"/>
      <c r="G10" s="91"/>
      <c r="H10" s="7"/>
      <c r="I10" s="7"/>
      <c r="J10" s="7"/>
      <c r="K10" s="2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8"/>
    </row>
    <row r="11" spans="1:25" ht="13" x14ac:dyDescent="0.3">
      <c r="A11" s="1"/>
      <c r="B11" s="92" t="s">
        <v>5</v>
      </c>
      <c r="C11" s="93"/>
      <c r="D11" s="90"/>
      <c r="E11" s="91"/>
      <c r="F11" s="91"/>
      <c r="G11" s="91"/>
      <c r="H11" s="12"/>
      <c r="I11" s="12"/>
      <c r="J11" s="12"/>
      <c r="K11" s="30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8"/>
    </row>
    <row r="12" spans="1:2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8"/>
    </row>
    <row r="13" spans="1:25" x14ac:dyDescent="0.25">
      <c r="A13" s="1"/>
      <c r="B13" s="73" t="s">
        <v>6</v>
      </c>
      <c r="C13" s="74"/>
      <c r="D13" s="100" t="s">
        <v>7</v>
      </c>
      <c r="E13" s="101"/>
      <c r="F13" s="101"/>
      <c r="G13" s="101"/>
      <c r="H13" s="101"/>
      <c r="I13" s="101"/>
      <c r="J13" s="101"/>
      <c r="K13" s="10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8"/>
    </row>
    <row r="14" spans="1:25" x14ac:dyDescent="0.25">
      <c r="A14" s="1"/>
      <c r="B14" s="14"/>
      <c r="C14" s="14"/>
      <c r="D14" s="31"/>
      <c r="E14" s="32"/>
      <c r="F14" s="32"/>
      <c r="G14" s="32"/>
      <c r="H14" s="32"/>
      <c r="I14" s="32"/>
      <c r="J14" s="32"/>
      <c r="K14" s="3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8"/>
    </row>
    <row r="15" spans="1:25" ht="12.5" x14ac:dyDescent="0.25">
      <c r="A15" s="1"/>
      <c r="B15" s="14" t="s">
        <v>8</v>
      </c>
      <c r="C15" s="14"/>
      <c r="D15" s="31"/>
      <c r="E15" s="32"/>
      <c r="F15" s="32"/>
      <c r="G15" s="32"/>
      <c r="H15" s="32"/>
      <c r="I15" s="32"/>
      <c r="J15" s="32"/>
      <c r="K15" s="3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8"/>
    </row>
    <row r="16" spans="1:25" ht="14.25" customHeight="1" x14ac:dyDescent="0.25">
      <c r="A16" s="1"/>
      <c r="B16" s="81"/>
      <c r="C16" s="82"/>
      <c r="D16" s="82"/>
      <c r="E16" s="82"/>
      <c r="F16" s="82"/>
      <c r="G16" s="82"/>
      <c r="H16" s="82"/>
      <c r="I16" s="82"/>
      <c r="J16" s="82"/>
      <c r="K16" s="8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8"/>
    </row>
    <row r="17" spans="1:25" ht="14.25" customHeight="1" x14ac:dyDescent="0.25">
      <c r="A17" s="1"/>
      <c r="B17" s="84"/>
      <c r="C17" s="85"/>
      <c r="D17" s="85"/>
      <c r="E17" s="85"/>
      <c r="F17" s="85"/>
      <c r="G17" s="85"/>
      <c r="H17" s="85"/>
      <c r="I17" s="85"/>
      <c r="J17" s="85"/>
      <c r="K17" s="86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8"/>
    </row>
    <row r="18" spans="1:25" ht="14.25" customHeight="1" x14ac:dyDescent="0.25">
      <c r="A18" s="1"/>
      <c r="B18" s="84"/>
      <c r="C18" s="85"/>
      <c r="D18" s="85"/>
      <c r="E18" s="85"/>
      <c r="F18" s="85"/>
      <c r="G18" s="85"/>
      <c r="H18" s="85"/>
      <c r="I18" s="85"/>
      <c r="J18" s="85"/>
      <c r="K18" s="86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8"/>
    </row>
    <row r="19" spans="1:25" ht="14.25" customHeight="1" x14ac:dyDescent="0.25">
      <c r="A19" s="1"/>
      <c r="B19" s="87"/>
      <c r="C19" s="88"/>
      <c r="D19" s="88"/>
      <c r="E19" s="88"/>
      <c r="F19" s="88"/>
      <c r="G19" s="88"/>
      <c r="H19" s="88"/>
      <c r="I19" s="88"/>
      <c r="J19" s="88"/>
      <c r="K19" s="89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8"/>
    </row>
    <row r="20" spans="1:25" x14ac:dyDescent="0.25">
      <c r="A20" s="1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8"/>
    </row>
    <row r="21" spans="1:25" x14ac:dyDescent="0.25">
      <c r="A21" s="1"/>
      <c r="B21" s="34" t="s">
        <v>9</v>
      </c>
      <c r="C21" s="4"/>
      <c r="D21" s="4"/>
      <c r="E21" s="35"/>
      <c r="F21" s="35"/>
      <c r="G21" s="35"/>
      <c r="H21" s="35"/>
      <c r="I21" s="35"/>
      <c r="J21" s="35"/>
      <c r="K21" s="36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8"/>
    </row>
    <row r="22" spans="1:25" ht="13" x14ac:dyDescent="0.3">
      <c r="A22" s="1"/>
      <c r="B22" s="79" t="s">
        <v>10</v>
      </c>
      <c r="C22" s="80"/>
      <c r="D22" s="80"/>
      <c r="E22" s="42" t="s">
        <v>11</v>
      </c>
      <c r="F22" s="7"/>
      <c r="G22" s="7"/>
      <c r="H22" s="7"/>
      <c r="I22" s="7"/>
      <c r="J22" s="7"/>
      <c r="K22" s="29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8"/>
    </row>
    <row r="23" spans="1:25" ht="13" x14ac:dyDescent="0.3">
      <c r="A23" s="1"/>
      <c r="B23" s="79" t="s">
        <v>12</v>
      </c>
      <c r="C23" s="80"/>
      <c r="D23" s="80"/>
      <c r="E23" s="42" t="s">
        <v>11</v>
      </c>
      <c r="F23" s="7"/>
      <c r="G23" s="7"/>
      <c r="H23" s="7"/>
      <c r="I23" s="7"/>
      <c r="J23" s="7"/>
      <c r="K23" s="29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8"/>
    </row>
    <row r="24" spans="1:25" ht="13" x14ac:dyDescent="0.3">
      <c r="A24" s="1"/>
      <c r="B24" s="79" t="s">
        <v>13</v>
      </c>
      <c r="C24" s="80"/>
      <c r="D24" s="80"/>
      <c r="E24" s="42" t="s">
        <v>11</v>
      </c>
      <c r="F24" s="57"/>
      <c r="G24" s="103"/>
      <c r="H24" s="104"/>
      <c r="I24" s="104"/>
      <c r="J24" s="37"/>
      <c r="K24" s="7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8"/>
    </row>
    <row r="25" spans="1:25" ht="13" x14ac:dyDescent="0.3">
      <c r="A25" s="1"/>
      <c r="B25" s="92" t="s">
        <v>14</v>
      </c>
      <c r="C25" s="93"/>
      <c r="D25" s="93"/>
      <c r="E25" s="42" t="s">
        <v>11</v>
      </c>
      <c r="F25" s="12"/>
      <c r="G25" s="12"/>
      <c r="H25" s="12"/>
      <c r="I25" s="12"/>
      <c r="J25" s="12"/>
      <c r="K25" s="3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8"/>
    </row>
    <row r="26" spans="1:25" x14ac:dyDescent="0.25">
      <c r="A26" s="1"/>
      <c r="B26" s="38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8"/>
    </row>
    <row r="27" spans="1:25" x14ac:dyDescent="0.25">
      <c r="A27" s="1"/>
      <c r="B27" s="3"/>
      <c r="C27" s="4">
        <f>Kostnadsnyttoanalys!F10</f>
        <v>2021</v>
      </c>
      <c r="D27" s="4">
        <f>Kostnadsnyttoanalys!G10</f>
        <v>2022</v>
      </c>
      <c r="E27" s="4">
        <f>Kostnadsnyttoanalys!H10</f>
        <v>2023</v>
      </c>
      <c r="F27" s="4">
        <f>Kostnadsnyttoanalys!I10</f>
        <v>2024</v>
      </c>
      <c r="G27" s="4">
        <f>Kostnadsnyttoanalys!J10</f>
        <v>2025</v>
      </c>
      <c r="H27" s="4">
        <f>Kostnadsnyttoanalys!K10</f>
        <v>2026</v>
      </c>
      <c r="I27" s="4">
        <f>Kostnadsnyttoanalys!L10</f>
        <v>2027</v>
      </c>
      <c r="J27" s="4">
        <f>Kostnadsnyttoanalys!M10</f>
        <v>2028</v>
      </c>
      <c r="K27" s="4">
        <f>Kostnadsnyttoanalys!N10</f>
        <v>2029</v>
      </c>
      <c r="L27" s="4">
        <f>Kostnadsnyttoanalys!O10</f>
        <v>2030</v>
      </c>
      <c r="M27" s="4">
        <f>Kostnadsnyttoanalys!P10</f>
        <v>2031</v>
      </c>
      <c r="N27" s="4">
        <f>Kostnadsnyttoanalys!Q10</f>
        <v>2032</v>
      </c>
      <c r="O27" s="4">
        <f>Kostnadsnyttoanalys!R10</f>
        <v>2033</v>
      </c>
      <c r="P27" s="4">
        <f>Kostnadsnyttoanalys!S10</f>
        <v>2034</v>
      </c>
      <c r="Q27" s="4">
        <f>Kostnadsnyttoanalys!T10</f>
        <v>2035</v>
      </c>
      <c r="R27" s="4">
        <f>Kostnadsnyttoanalys!U10</f>
        <v>2036</v>
      </c>
      <c r="S27" s="4">
        <f>Kostnadsnyttoanalys!V10</f>
        <v>2037</v>
      </c>
      <c r="T27" s="4">
        <f>Kostnadsnyttoanalys!W10</f>
        <v>2038</v>
      </c>
      <c r="U27" s="4">
        <f>Kostnadsnyttoanalys!X10</f>
        <v>2039</v>
      </c>
      <c r="V27" s="4">
        <f>Kostnadsnyttoanalys!Y10</f>
        <v>2040</v>
      </c>
      <c r="W27" s="5" t="s">
        <v>15</v>
      </c>
      <c r="X27" s="6"/>
      <c r="Y27" s="8"/>
    </row>
    <row r="28" spans="1:25" ht="29.25" customHeight="1" x14ac:dyDescent="0.25">
      <c r="A28" s="1"/>
      <c r="B28" s="51" t="s">
        <v>16</v>
      </c>
      <c r="C28" s="65">
        <f>Kostnadsnyttoanalys!F31</f>
        <v>0</v>
      </c>
      <c r="D28" s="65">
        <f>Kostnadsnyttoanalys!G31</f>
        <v>0</v>
      </c>
      <c r="E28" s="65">
        <f>Kostnadsnyttoanalys!H31</f>
        <v>0</v>
      </c>
      <c r="F28" s="65">
        <f>Kostnadsnyttoanalys!I31</f>
        <v>0</v>
      </c>
      <c r="G28" s="65">
        <f>Kostnadsnyttoanalys!J31</f>
        <v>0</v>
      </c>
      <c r="H28" s="65">
        <f>Kostnadsnyttoanalys!K31</f>
        <v>0</v>
      </c>
      <c r="I28" s="65">
        <f>Kostnadsnyttoanalys!L31</f>
        <v>0</v>
      </c>
      <c r="J28" s="65">
        <f>Kostnadsnyttoanalys!M31</f>
        <v>0</v>
      </c>
      <c r="K28" s="65">
        <f>Kostnadsnyttoanalys!N31</f>
        <v>0</v>
      </c>
      <c r="L28" s="65">
        <f>Kostnadsnyttoanalys!O31</f>
        <v>0</v>
      </c>
      <c r="M28" s="65">
        <f>Kostnadsnyttoanalys!P31</f>
        <v>0</v>
      </c>
      <c r="N28" s="65">
        <f>Kostnadsnyttoanalys!Q31</f>
        <v>0</v>
      </c>
      <c r="O28" s="65">
        <f>Kostnadsnyttoanalys!R31</f>
        <v>0</v>
      </c>
      <c r="P28" s="65">
        <f>Kostnadsnyttoanalys!S31</f>
        <v>0</v>
      </c>
      <c r="Q28" s="65">
        <f>Kostnadsnyttoanalys!T31</f>
        <v>0</v>
      </c>
      <c r="R28" s="65">
        <f>Kostnadsnyttoanalys!U31</f>
        <v>0</v>
      </c>
      <c r="S28" s="65">
        <f>Kostnadsnyttoanalys!V31</f>
        <v>0</v>
      </c>
      <c r="T28" s="65">
        <f>Kostnadsnyttoanalys!W31</f>
        <v>0</v>
      </c>
      <c r="U28" s="65">
        <f>Kostnadsnyttoanalys!X31</f>
        <v>0</v>
      </c>
      <c r="V28" s="65">
        <f>Kostnadsnyttoanalys!Y31</f>
        <v>0</v>
      </c>
      <c r="W28" s="66">
        <f>SUM(C28:V28)</f>
        <v>0</v>
      </c>
      <c r="X28" s="1"/>
      <c r="Y28" s="8"/>
    </row>
    <row r="29" spans="1:25" x14ac:dyDescent="0.25">
      <c r="A29" s="1"/>
      <c r="B29" s="6" t="s">
        <v>17</v>
      </c>
      <c r="C29" s="67">
        <f>Kostnadsnyttoanalys!F49+Kostnadsnyttoanalys!F58</f>
        <v>0</v>
      </c>
      <c r="D29" s="67">
        <f>Kostnadsnyttoanalys!G49+Kostnadsnyttoanalys!G58</f>
        <v>0</v>
      </c>
      <c r="E29" s="67">
        <f>Kostnadsnyttoanalys!H49+Kostnadsnyttoanalys!H58</f>
        <v>0</v>
      </c>
      <c r="F29" s="67">
        <f>Kostnadsnyttoanalys!I49+Kostnadsnyttoanalys!I58</f>
        <v>0</v>
      </c>
      <c r="G29" s="67">
        <f>Kostnadsnyttoanalys!J49+Kostnadsnyttoanalys!J58</f>
        <v>0</v>
      </c>
      <c r="H29" s="67">
        <f>Kostnadsnyttoanalys!K49+Kostnadsnyttoanalys!K58</f>
        <v>0</v>
      </c>
      <c r="I29" s="67">
        <f>Kostnadsnyttoanalys!L49+Kostnadsnyttoanalys!L58</f>
        <v>0</v>
      </c>
      <c r="J29" s="67">
        <f>Kostnadsnyttoanalys!M49+Kostnadsnyttoanalys!M58</f>
        <v>0</v>
      </c>
      <c r="K29" s="67">
        <f>Kostnadsnyttoanalys!N49+Kostnadsnyttoanalys!N58</f>
        <v>0</v>
      </c>
      <c r="L29" s="67">
        <f>Kostnadsnyttoanalys!O49+Kostnadsnyttoanalys!O58</f>
        <v>0</v>
      </c>
      <c r="M29" s="67">
        <f>Kostnadsnyttoanalys!P49+Kostnadsnyttoanalys!P58</f>
        <v>0</v>
      </c>
      <c r="N29" s="67">
        <f>Kostnadsnyttoanalys!Q49+Kostnadsnyttoanalys!Q58</f>
        <v>0</v>
      </c>
      <c r="O29" s="67">
        <f>Kostnadsnyttoanalys!R49+Kostnadsnyttoanalys!R58</f>
        <v>0</v>
      </c>
      <c r="P29" s="67">
        <f>Kostnadsnyttoanalys!S49+Kostnadsnyttoanalys!S58</f>
        <v>0</v>
      </c>
      <c r="Q29" s="67">
        <f>Kostnadsnyttoanalys!T49+Kostnadsnyttoanalys!T58</f>
        <v>0</v>
      </c>
      <c r="R29" s="67">
        <f>Kostnadsnyttoanalys!U49+Kostnadsnyttoanalys!U58</f>
        <v>0</v>
      </c>
      <c r="S29" s="67">
        <f>Kostnadsnyttoanalys!V49+Kostnadsnyttoanalys!V58</f>
        <v>0</v>
      </c>
      <c r="T29" s="67">
        <f>Kostnadsnyttoanalys!W49+Kostnadsnyttoanalys!W58</f>
        <v>0</v>
      </c>
      <c r="U29" s="67">
        <f>Kostnadsnyttoanalys!X49+Kostnadsnyttoanalys!X58</f>
        <v>0</v>
      </c>
      <c r="V29" s="67">
        <f>Kostnadsnyttoanalys!Y49+Kostnadsnyttoanalys!Y58</f>
        <v>0</v>
      </c>
      <c r="W29" s="68">
        <f>SUM(C29:V29)</f>
        <v>0</v>
      </c>
      <c r="X29" s="1"/>
      <c r="Y29" s="8"/>
    </row>
    <row r="30" spans="1:25" x14ac:dyDescent="0.25">
      <c r="A30" s="1"/>
      <c r="B30" s="69" t="s">
        <v>18</v>
      </c>
      <c r="C30" s="67">
        <f>C29-C28</f>
        <v>0</v>
      </c>
      <c r="D30" s="67">
        <f>D29-D28</f>
        <v>0</v>
      </c>
      <c r="E30" s="67">
        <f t="shared" ref="E30:M30" si="0">E29-E28</f>
        <v>0</v>
      </c>
      <c r="F30" s="67">
        <f t="shared" si="0"/>
        <v>0</v>
      </c>
      <c r="G30" s="67">
        <f t="shared" si="0"/>
        <v>0</v>
      </c>
      <c r="H30" s="67">
        <f t="shared" si="0"/>
        <v>0</v>
      </c>
      <c r="I30" s="67">
        <f t="shared" si="0"/>
        <v>0</v>
      </c>
      <c r="J30" s="67">
        <f t="shared" si="0"/>
        <v>0</v>
      </c>
      <c r="K30" s="67">
        <f t="shared" si="0"/>
        <v>0</v>
      </c>
      <c r="L30" s="67">
        <f t="shared" si="0"/>
        <v>0</v>
      </c>
      <c r="M30" s="67">
        <f t="shared" si="0"/>
        <v>0</v>
      </c>
      <c r="N30" s="67">
        <f>N29-N28</f>
        <v>0</v>
      </c>
      <c r="O30" s="67">
        <f t="shared" ref="O30:W30" si="1">O29-O28</f>
        <v>0</v>
      </c>
      <c r="P30" s="67">
        <f t="shared" si="1"/>
        <v>0</v>
      </c>
      <c r="Q30" s="67">
        <f t="shared" si="1"/>
        <v>0</v>
      </c>
      <c r="R30" s="67">
        <f t="shared" si="1"/>
        <v>0</v>
      </c>
      <c r="S30" s="67">
        <f t="shared" si="1"/>
        <v>0</v>
      </c>
      <c r="T30" s="67">
        <f t="shared" si="1"/>
        <v>0</v>
      </c>
      <c r="U30" s="67">
        <f t="shared" si="1"/>
        <v>0</v>
      </c>
      <c r="V30" s="67">
        <f t="shared" si="1"/>
        <v>0</v>
      </c>
      <c r="W30" s="68">
        <f t="shared" si="1"/>
        <v>0</v>
      </c>
      <c r="X30" s="1"/>
      <c r="Y30" s="8"/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8"/>
    </row>
    <row r="32" spans="1:25" x14ac:dyDescent="0.25">
      <c r="A32" s="1"/>
      <c r="B32" s="73" t="s">
        <v>19</v>
      </c>
      <c r="C32" s="74"/>
      <c r="D32" s="74"/>
      <c r="E32" s="4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8"/>
    </row>
    <row r="33" spans="1:25" x14ac:dyDescent="0.25">
      <c r="A33" s="1"/>
      <c r="B33" s="77" t="s">
        <v>20</v>
      </c>
      <c r="C33" s="78"/>
      <c r="D33" s="78"/>
      <c r="E33" s="44" t="s">
        <v>21</v>
      </c>
      <c r="F33" s="43" t="s">
        <v>22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8"/>
    </row>
    <row r="34" spans="1:25" ht="12.5" x14ac:dyDescent="0.25">
      <c r="A34" s="1"/>
      <c r="B34" s="73" t="s">
        <v>23</v>
      </c>
      <c r="C34" s="74"/>
      <c r="D34" s="74"/>
      <c r="E34" s="44" t="s">
        <v>24</v>
      </c>
      <c r="F34" s="1" t="s">
        <v>25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8"/>
    </row>
    <row r="35" spans="1:2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8"/>
    </row>
    <row r="36" spans="1:25" x14ac:dyDescent="0.25">
      <c r="A36" s="1"/>
      <c r="B36" s="75" t="s">
        <v>26</v>
      </c>
      <c r="C36" s="76"/>
      <c r="D36" s="76"/>
      <c r="E36" s="76"/>
      <c r="F36" s="76"/>
      <c r="G36" s="98">
        <f>Kostnadsnyttoanalys!F70</f>
        <v>0</v>
      </c>
      <c r="H36" s="99"/>
      <c r="I36" s="2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8"/>
    </row>
    <row r="37" spans="1:25" x14ac:dyDescent="0.25">
      <c r="A37" s="1"/>
      <c r="B37" s="75" t="s">
        <v>27</v>
      </c>
      <c r="C37" s="76"/>
      <c r="D37" s="76"/>
      <c r="E37" s="76"/>
      <c r="F37" s="76"/>
      <c r="G37" s="98">
        <f>Kostnadsnyttoanalys!F79</f>
        <v>0</v>
      </c>
      <c r="H37" s="105"/>
      <c r="I37" s="2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8"/>
    </row>
    <row r="38" spans="1:25" ht="12.5" x14ac:dyDescent="0.25">
      <c r="A38" s="1"/>
      <c r="B38" s="75" t="s">
        <v>28</v>
      </c>
      <c r="C38" s="76"/>
      <c r="D38" s="76"/>
      <c r="E38" s="76"/>
      <c r="F38" s="76"/>
      <c r="G38" s="96">
        <f ca="1">NPV(E34,OFFSET(C30,0,0,1,E33))</f>
        <v>0</v>
      </c>
      <c r="H38" s="97"/>
      <c r="I38" s="8" t="s">
        <v>29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8"/>
    </row>
    <row r="39" spans="1:2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8"/>
    </row>
    <row r="40" spans="1:25" x14ac:dyDescent="0.25">
      <c r="A40" s="1"/>
      <c r="B40" s="1" t="s">
        <v>30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8"/>
    </row>
    <row r="41" spans="1:25" x14ac:dyDescent="0.25">
      <c r="A41" s="1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1"/>
      <c r="Y41" s="8"/>
    </row>
    <row r="42" spans="1:25" x14ac:dyDescent="0.25">
      <c r="A42" s="1"/>
      <c r="B42" s="81"/>
      <c r="C42" s="82"/>
      <c r="D42" s="82"/>
      <c r="E42" s="82"/>
      <c r="F42" s="82"/>
      <c r="G42" s="82"/>
      <c r="H42" s="82"/>
      <c r="I42" s="82"/>
      <c r="J42" s="82"/>
      <c r="K42" s="83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1"/>
      <c r="Y42" s="8"/>
    </row>
    <row r="43" spans="1:25" x14ac:dyDescent="0.25">
      <c r="A43" s="1"/>
      <c r="B43" s="84"/>
      <c r="C43" s="85"/>
      <c r="D43" s="85"/>
      <c r="E43" s="85"/>
      <c r="F43" s="85"/>
      <c r="G43" s="85"/>
      <c r="H43" s="85"/>
      <c r="I43" s="85"/>
      <c r="J43" s="85"/>
      <c r="K43" s="86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1"/>
      <c r="Y43" s="8"/>
    </row>
    <row r="44" spans="1:25" x14ac:dyDescent="0.25">
      <c r="A44" s="1"/>
      <c r="B44" s="84"/>
      <c r="C44" s="85"/>
      <c r="D44" s="85"/>
      <c r="E44" s="85"/>
      <c r="F44" s="85"/>
      <c r="G44" s="85"/>
      <c r="H44" s="85"/>
      <c r="I44" s="85"/>
      <c r="J44" s="85"/>
      <c r="K44" s="86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1"/>
      <c r="Y44" s="8"/>
    </row>
    <row r="45" spans="1:25" x14ac:dyDescent="0.25">
      <c r="A45" s="1"/>
      <c r="B45" s="84"/>
      <c r="C45" s="85"/>
      <c r="D45" s="85"/>
      <c r="E45" s="85"/>
      <c r="F45" s="85"/>
      <c r="G45" s="85"/>
      <c r="H45" s="85"/>
      <c r="I45" s="85"/>
      <c r="J45" s="85"/>
      <c r="K45" s="8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1"/>
      <c r="Y45" s="8"/>
    </row>
    <row r="46" spans="1:25" x14ac:dyDescent="0.25">
      <c r="A46" s="1"/>
      <c r="B46" s="84"/>
      <c r="C46" s="85"/>
      <c r="D46" s="85"/>
      <c r="E46" s="85"/>
      <c r="F46" s="85"/>
      <c r="G46" s="85"/>
      <c r="H46" s="85"/>
      <c r="I46" s="85"/>
      <c r="J46" s="85"/>
      <c r="K46" s="8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1"/>
      <c r="Y46" s="8"/>
    </row>
    <row r="47" spans="1:25" x14ac:dyDescent="0.25">
      <c r="A47" s="1"/>
      <c r="B47" s="84"/>
      <c r="C47" s="85"/>
      <c r="D47" s="85"/>
      <c r="E47" s="85"/>
      <c r="F47" s="85"/>
      <c r="G47" s="85"/>
      <c r="H47" s="85"/>
      <c r="I47" s="85"/>
      <c r="J47" s="85"/>
      <c r="K47" s="8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1"/>
      <c r="Y47" s="8"/>
    </row>
    <row r="48" spans="1:25" x14ac:dyDescent="0.25">
      <c r="A48" s="1"/>
      <c r="B48" s="84"/>
      <c r="C48" s="85"/>
      <c r="D48" s="85"/>
      <c r="E48" s="85"/>
      <c r="F48" s="85"/>
      <c r="G48" s="85"/>
      <c r="H48" s="85"/>
      <c r="I48" s="85"/>
      <c r="J48" s="85"/>
      <c r="K48" s="8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1"/>
      <c r="Y48" s="8"/>
    </row>
    <row r="49" spans="1:25" x14ac:dyDescent="0.25">
      <c r="A49" s="1"/>
      <c r="B49" s="84"/>
      <c r="C49" s="85"/>
      <c r="D49" s="85"/>
      <c r="E49" s="85"/>
      <c r="F49" s="85"/>
      <c r="G49" s="85"/>
      <c r="H49" s="85"/>
      <c r="I49" s="85"/>
      <c r="J49" s="85"/>
      <c r="K49" s="8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1"/>
      <c r="Y49" s="8"/>
    </row>
    <row r="50" spans="1:25" x14ac:dyDescent="0.25">
      <c r="A50" s="1"/>
      <c r="B50" s="84"/>
      <c r="C50" s="85"/>
      <c r="D50" s="85"/>
      <c r="E50" s="85"/>
      <c r="F50" s="85"/>
      <c r="G50" s="85"/>
      <c r="H50" s="85"/>
      <c r="I50" s="85"/>
      <c r="J50" s="85"/>
      <c r="K50" s="86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1"/>
      <c r="Y50" s="8"/>
    </row>
    <row r="51" spans="1:25" x14ac:dyDescent="0.25">
      <c r="A51" s="1"/>
      <c r="B51" s="84"/>
      <c r="C51" s="85"/>
      <c r="D51" s="85"/>
      <c r="E51" s="85"/>
      <c r="F51" s="85"/>
      <c r="G51" s="85"/>
      <c r="H51" s="85"/>
      <c r="I51" s="85"/>
      <c r="J51" s="85"/>
      <c r="K51" s="86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1"/>
      <c r="Y51" s="8"/>
    </row>
    <row r="52" spans="1:25" x14ac:dyDescent="0.25">
      <c r="A52" s="1"/>
      <c r="B52" s="84"/>
      <c r="C52" s="85"/>
      <c r="D52" s="85"/>
      <c r="E52" s="85"/>
      <c r="F52" s="85"/>
      <c r="G52" s="85"/>
      <c r="H52" s="85"/>
      <c r="I52" s="85"/>
      <c r="J52" s="85"/>
      <c r="K52" s="86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1"/>
    </row>
    <row r="53" spans="1:25" x14ac:dyDescent="0.25">
      <c r="A53" s="1"/>
      <c r="B53" s="84"/>
      <c r="C53" s="85"/>
      <c r="D53" s="85"/>
      <c r="E53" s="85"/>
      <c r="F53" s="85"/>
      <c r="G53" s="85"/>
      <c r="H53" s="85"/>
      <c r="I53" s="85"/>
      <c r="J53" s="85"/>
      <c r="K53" s="86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1"/>
    </row>
    <row r="54" spans="1:25" x14ac:dyDescent="0.25">
      <c r="A54" s="1"/>
      <c r="B54" s="84"/>
      <c r="C54" s="85"/>
      <c r="D54" s="85"/>
      <c r="E54" s="85"/>
      <c r="F54" s="85"/>
      <c r="G54" s="85"/>
      <c r="H54" s="85"/>
      <c r="I54" s="85"/>
      <c r="J54" s="85"/>
      <c r="K54" s="86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1"/>
    </row>
    <row r="55" spans="1:25" x14ac:dyDescent="0.25">
      <c r="A55" s="1"/>
      <c r="B55" s="84"/>
      <c r="C55" s="85"/>
      <c r="D55" s="85"/>
      <c r="E55" s="85"/>
      <c r="F55" s="85"/>
      <c r="G55" s="85"/>
      <c r="H55" s="85"/>
      <c r="I55" s="85"/>
      <c r="J55" s="85"/>
      <c r="K55" s="86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1"/>
    </row>
    <row r="56" spans="1:25" x14ac:dyDescent="0.25">
      <c r="A56" s="1"/>
      <c r="B56" s="84"/>
      <c r="C56" s="85"/>
      <c r="D56" s="85"/>
      <c r="E56" s="85"/>
      <c r="F56" s="85"/>
      <c r="G56" s="85"/>
      <c r="H56" s="85"/>
      <c r="I56" s="85"/>
      <c r="J56" s="85"/>
      <c r="K56" s="86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1"/>
    </row>
    <row r="57" spans="1:25" x14ac:dyDescent="0.25">
      <c r="A57" s="1"/>
      <c r="B57" s="84"/>
      <c r="C57" s="85"/>
      <c r="D57" s="85"/>
      <c r="E57" s="85"/>
      <c r="F57" s="85"/>
      <c r="G57" s="85"/>
      <c r="H57" s="85"/>
      <c r="I57" s="85"/>
      <c r="J57" s="85"/>
      <c r="K57" s="86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1"/>
    </row>
    <row r="58" spans="1:25" x14ac:dyDescent="0.25">
      <c r="A58" s="1"/>
      <c r="B58" s="84"/>
      <c r="C58" s="85"/>
      <c r="D58" s="85"/>
      <c r="E58" s="85"/>
      <c r="F58" s="85"/>
      <c r="G58" s="85"/>
      <c r="H58" s="85"/>
      <c r="I58" s="85"/>
      <c r="J58" s="85"/>
      <c r="K58" s="86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1"/>
    </row>
    <row r="59" spans="1:25" x14ac:dyDescent="0.25">
      <c r="A59" s="1"/>
      <c r="B59" s="84"/>
      <c r="C59" s="85"/>
      <c r="D59" s="85"/>
      <c r="E59" s="85"/>
      <c r="F59" s="85"/>
      <c r="G59" s="85"/>
      <c r="H59" s="85"/>
      <c r="I59" s="85"/>
      <c r="J59" s="85"/>
      <c r="K59" s="86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1"/>
    </row>
    <row r="60" spans="1:25" x14ac:dyDescent="0.25">
      <c r="A60" s="1"/>
      <c r="B60" s="84"/>
      <c r="C60" s="85"/>
      <c r="D60" s="85"/>
      <c r="E60" s="85"/>
      <c r="F60" s="85"/>
      <c r="G60" s="85"/>
      <c r="H60" s="85"/>
      <c r="I60" s="85"/>
      <c r="J60" s="85"/>
      <c r="K60" s="86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5" x14ac:dyDescent="0.25">
      <c r="A61" s="1"/>
      <c r="B61" s="84"/>
      <c r="C61" s="85"/>
      <c r="D61" s="85"/>
      <c r="E61" s="85"/>
      <c r="F61" s="85"/>
      <c r="G61" s="85"/>
      <c r="H61" s="85"/>
      <c r="I61" s="85"/>
      <c r="J61" s="85"/>
      <c r="K61" s="86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5" x14ac:dyDescent="0.25">
      <c r="A62" s="8"/>
      <c r="B62" s="84"/>
      <c r="C62" s="85"/>
      <c r="D62" s="85"/>
      <c r="E62" s="85"/>
      <c r="F62" s="85"/>
      <c r="G62" s="85"/>
      <c r="H62" s="85"/>
      <c r="I62" s="85"/>
      <c r="J62" s="85"/>
      <c r="K62" s="86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x14ac:dyDescent="0.25">
      <c r="B63" s="87"/>
      <c r="C63" s="88"/>
      <c r="D63" s="88"/>
      <c r="E63" s="88"/>
      <c r="F63" s="88"/>
      <c r="G63" s="88"/>
      <c r="H63" s="88"/>
      <c r="I63" s="88"/>
      <c r="J63" s="88"/>
      <c r="K63" s="89"/>
    </row>
  </sheetData>
  <sheetProtection formatColumns="0"/>
  <mergeCells count="23">
    <mergeCell ref="B5:K7"/>
    <mergeCell ref="B42:K63"/>
    <mergeCell ref="G38:H38"/>
    <mergeCell ref="B11:C11"/>
    <mergeCell ref="G36:H36"/>
    <mergeCell ref="D13:K13"/>
    <mergeCell ref="B38:F38"/>
    <mergeCell ref="G24:I24"/>
    <mergeCell ref="B37:F37"/>
    <mergeCell ref="G37:H37"/>
    <mergeCell ref="B16:K19"/>
    <mergeCell ref="D9:G9"/>
    <mergeCell ref="D10:G10"/>
    <mergeCell ref="D11:G11"/>
    <mergeCell ref="B25:D25"/>
    <mergeCell ref="B23:D23"/>
    <mergeCell ref="B13:C13"/>
    <mergeCell ref="B34:D34"/>
    <mergeCell ref="B36:F36"/>
    <mergeCell ref="B33:D33"/>
    <mergeCell ref="B22:D22"/>
    <mergeCell ref="B32:D32"/>
    <mergeCell ref="B24:D24"/>
  </mergeCells>
  <pageMargins left="0.23622047244094499" right="0.23622047244094499" top="0.59055118110236204" bottom="0.59055118110236204" header="0.511811023622047" footer="0.511811023622047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26A91-4864-45BE-A1C0-F657A79835F3}">
  <sheetPr codeName="Taul2"/>
  <dimension ref="B2:Y87"/>
  <sheetViews>
    <sheetView showGridLines="0" zoomScale="90" zoomScaleNormal="90" workbookViewId="0">
      <pane xSplit="5" ySplit="10" topLeftCell="F11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ColWidth="9.1796875" defaultRowHeight="11.5" outlineLevelRow="1" x14ac:dyDescent="0.25"/>
  <cols>
    <col min="1" max="2" width="3.54296875" style="10" customWidth="1"/>
    <col min="3" max="3" width="13.7265625" style="10" customWidth="1"/>
    <col min="4" max="4" width="14.453125" style="10" customWidth="1"/>
    <col min="5" max="5" width="22.453125" style="10" customWidth="1"/>
    <col min="6" max="25" width="11.26953125" style="10" customWidth="1"/>
    <col min="26" max="16384" width="9.1796875" style="10"/>
  </cols>
  <sheetData>
    <row r="2" spans="2:25" ht="13" x14ac:dyDescent="0.3">
      <c r="B2" s="58" t="s">
        <v>78</v>
      </c>
      <c r="C2" s="58"/>
      <c r="D2" s="5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2:25" ht="13" x14ac:dyDescent="0.3">
      <c r="B3" s="58"/>
      <c r="C3" s="58"/>
      <c r="D3" s="5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2:25" ht="13" x14ac:dyDescent="0.3">
      <c r="B4" s="58" t="s">
        <v>0</v>
      </c>
      <c r="C4" s="58"/>
      <c r="D4" s="58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2:25" ht="13" x14ac:dyDescent="0.3">
      <c r="B5" s="52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5" ht="12" x14ac:dyDescent="0.3">
      <c r="B6" s="52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2:25" ht="12" x14ac:dyDescent="0.3">
      <c r="B7" s="52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2:25" ht="12" x14ac:dyDescent="0.3">
      <c r="B8" s="52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2:25" ht="12" x14ac:dyDescent="0.3">
      <c r="B9" s="5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2:25" s="40" customFormat="1" x14ac:dyDescent="0.25">
      <c r="B10" s="7"/>
      <c r="C10" s="7" t="s">
        <v>35</v>
      </c>
      <c r="D10" s="7"/>
      <c r="E10" s="7"/>
      <c r="F10" s="21">
        <v>2021</v>
      </c>
      <c r="G10" s="21">
        <f>F10+1</f>
        <v>2022</v>
      </c>
      <c r="H10" s="21">
        <f t="shared" ref="H10:Y10" si="0">G10+1</f>
        <v>2023</v>
      </c>
      <c r="I10" s="21">
        <f t="shared" si="0"/>
        <v>2024</v>
      </c>
      <c r="J10" s="21">
        <f t="shared" si="0"/>
        <v>2025</v>
      </c>
      <c r="K10" s="21">
        <f t="shared" si="0"/>
        <v>2026</v>
      </c>
      <c r="L10" s="21">
        <f t="shared" si="0"/>
        <v>2027</v>
      </c>
      <c r="M10" s="21">
        <f t="shared" si="0"/>
        <v>2028</v>
      </c>
      <c r="N10" s="21">
        <f t="shared" si="0"/>
        <v>2029</v>
      </c>
      <c r="O10" s="21">
        <f t="shared" si="0"/>
        <v>2030</v>
      </c>
      <c r="P10" s="21">
        <f t="shared" si="0"/>
        <v>2031</v>
      </c>
      <c r="Q10" s="21">
        <f t="shared" si="0"/>
        <v>2032</v>
      </c>
      <c r="R10" s="21">
        <f t="shared" si="0"/>
        <v>2033</v>
      </c>
      <c r="S10" s="21">
        <f t="shared" si="0"/>
        <v>2034</v>
      </c>
      <c r="T10" s="21">
        <f t="shared" si="0"/>
        <v>2035</v>
      </c>
      <c r="U10" s="21">
        <f t="shared" si="0"/>
        <v>2036</v>
      </c>
      <c r="V10" s="21">
        <f t="shared" si="0"/>
        <v>2037</v>
      </c>
      <c r="W10" s="21">
        <f t="shared" si="0"/>
        <v>2038</v>
      </c>
      <c r="X10" s="21">
        <f t="shared" si="0"/>
        <v>2039</v>
      </c>
      <c r="Y10" s="21">
        <f t="shared" si="0"/>
        <v>2040</v>
      </c>
    </row>
    <row r="11" spans="2:25" x14ac:dyDescent="0.25">
      <c r="B11" s="11" t="s">
        <v>36</v>
      </c>
      <c r="C11" s="11"/>
      <c r="D11" s="1"/>
      <c r="E11" s="1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x14ac:dyDescent="0.25">
      <c r="B12" s="1"/>
      <c r="C12" s="106" t="s">
        <v>37</v>
      </c>
      <c r="D12" s="106"/>
      <c r="E12" s="106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</row>
    <row r="13" spans="2:25" x14ac:dyDescent="0.25">
      <c r="B13" s="1"/>
      <c r="C13" s="106" t="s">
        <v>38</v>
      </c>
      <c r="D13" s="106"/>
      <c r="E13" s="106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</row>
    <row r="14" spans="2:25" x14ac:dyDescent="0.25">
      <c r="B14" s="1"/>
      <c r="C14" s="106" t="s">
        <v>39</v>
      </c>
      <c r="D14" s="106"/>
      <c r="E14" s="106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</row>
    <row r="15" spans="2:25" x14ac:dyDescent="0.25">
      <c r="B15" s="1"/>
      <c r="C15" s="106" t="s">
        <v>40</v>
      </c>
      <c r="D15" s="106"/>
      <c r="E15" s="106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2:25" x14ac:dyDescent="0.25">
      <c r="B16" s="1"/>
      <c r="C16" s="106"/>
      <c r="D16" s="106"/>
      <c r="E16" s="106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</row>
    <row r="17" spans="2:25" x14ac:dyDescent="0.25">
      <c r="B17" s="1"/>
      <c r="C17" s="106"/>
      <c r="D17" s="106"/>
      <c r="E17" s="106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</row>
    <row r="18" spans="2:25" x14ac:dyDescent="0.25">
      <c r="B18" s="1"/>
      <c r="C18" s="106"/>
      <c r="D18" s="106"/>
      <c r="E18" s="106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</row>
    <row r="19" spans="2:25" x14ac:dyDescent="0.25">
      <c r="B19" s="1"/>
      <c r="C19" s="106"/>
      <c r="D19" s="106"/>
      <c r="E19" s="106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</row>
    <row r="20" spans="2:25" x14ac:dyDescent="0.25">
      <c r="B20" s="1"/>
      <c r="C20" s="14"/>
      <c r="D20" s="14"/>
      <c r="E20" s="1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2:25" x14ac:dyDescent="0.25">
      <c r="B21" s="112" t="s">
        <v>41</v>
      </c>
      <c r="C21" s="112"/>
      <c r="D21" s="112"/>
      <c r="E21" s="11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2:25" x14ac:dyDescent="0.25">
      <c r="B22" s="1"/>
      <c r="C22" s="106" t="s">
        <v>42</v>
      </c>
      <c r="D22" s="106"/>
      <c r="E22" s="106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</row>
    <row r="23" spans="2:25" x14ac:dyDescent="0.25">
      <c r="B23" s="1"/>
      <c r="C23" s="106" t="s">
        <v>43</v>
      </c>
      <c r="D23" s="106"/>
      <c r="E23" s="106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</row>
    <row r="24" spans="2:25" x14ac:dyDescent="0.25">
      <c r="B24" s="1"/>
      <c r="C24" s="113" t="s">
        <v>44</v>
      </c>
      <c r="D24" s="114"/>
      <c r="E24" s="11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</row>
    <row r="25" spans="2:25" x14ac:dyDescent="0.25">
      <c r="B25" s="1"/>
      <c r="C25" s="106"/>
      <c r="D25" s="106"/>
      <c r="E25" s="106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</row>
    <row r="26" spans="2:25" x14ac:dyDescent="0.25">
      <c r="B26" s="1"/>
      <c r="C26" s="106"/>
      <c r="D26" s="106"/>
      <c r="E26" s="106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</row>
    <row r="27" spans="2:25" x14ac:dyDescent="0.25">
      <c r="B27" s="1"/>
      <c r="C27" s="106"/>
      <c r="D27" s="106"/>
      <c r="E27" s="106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</row>
    <row r="28" spans="2:25" x14ac:dyDescent="0.25">
      <c r="B28" s="1"/>
      <c r="C28" s="106"/>
      <c r="D28" s="106"/>
      <c r="E28" s="106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</row>
    <row r="29" spans="2:25" x14ac:dyDescent="0.25">
      <c r="B29" s="1"/>
      <c r="C29" s="14"/>
      <c r="D29" s="14"/>
      <c r="E29" s="14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</row>
    <row r="30" spans="2:25" x14ac:dyDescent="0.25">
      <c r="B30" s="112" t="s">
        <v>45</v>
      </c>
      <c r="C30" s="112"/>
      <c r="D30" s="112"/>
      <c r="E30" s="11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2:25" x14ac:dyDescent="0.25">
      <c r="B31" s="9"/>
      <c r="C31" s="122" t="s">
        <v>46</v>
      </c>
      <c r="D31" s="122"/>
      <c r="E31" s="122"/>
      <c r="F31" s="22">
        <f>SUM(F12:F28)</f>
        <v>0</v>
      </c>
      <c r="G31" s="22">
        <f>SUM(G12:G28)</f>
        <v>0</v>
      </c>
      <c r="H31" s="22">
        <f t="shared" ref="H31:Y31" si="1">SUM(H12:H28)</f>
        <v>0</v>
      </c>
      <c r="I31" s="22">
        <f t="shared" si="1"/>
        <v>0</v>
      </c>
      <c r="J31" s="22">
        <f t="shared" si="1"/>
        <v>0</v>
      </c>
      <c r="K31" s="22">
        <f t="shared" si="1"/>
        <v>0</v>
      </c>
      <c r="L31" s="22">
        <f t="shared" si="1"/>
        <v>0</v>
      </c>
      <c r="M31" s="22">
        <f t="shared" si="1"/>
        <v>0</v>
      </c>
      <c r="N31" s="22">
        <f t="shared" si="1"/>
        <v>0</v>
      </c>
      <c r="O31" s="22">
        <f t="shared" si="1"/>
        <v>0</v>
      </c>
      <c r="P31" s="22">
        <f t="shared" si="1"/>
        <v>0</v>
      </c>
      <c r="Q31" s="22">
        <f t="shared" si="1"/>
        <v>0</v>
      </c>
      <c r="R31" s="22">
        <f t="shared" si="1"/>
        <v>0</v>
      </c>
      <c r="S31" s="22">
        <f t="shared" si="1"/>
        <v>0</v>
      </c>
      <c r="T31" s="22">
        <f t="shared" si="1"/>
        <v>0</v>
      </c>
      <c r="U31" s="22">
        <f t="shared" si="1"/>
        <v>0</v>
      </c>
      <c r="V31" s="22">
        <f t="shared" si="1"/>
        <v>0</v>
      </c>
      <c r="W31" s="22">
        <f t="shared" si="1"/>
        <v>0</v>
      </c>
      <c r="X31" s="22">
        <f t="shared" si="1"/>
        <v>0</v>
      </c>
      <c r="Y31" s="22">
        <f t="shared" si="1"/>
        <v>0</v>
      </c>
    </row>
    <row r="32" spans="2:25" x14ac:dyDescent="0.25">
      <c r="B32" s="1"/>
      <c r="C32" s="118" t="s">
        <v>47</v>
      </c>
      <c r="D32" s="118"/>
      <c r="E32" s="118"/>
      <c r="F32" s="64">
        <f>F31</f>
        <v>0</v>
      </c>
      <c r="G32" s="64">
        <f>F32+G31</f>
        <v>0</v>
      </c>
      <c r="H32" s="64">
        <f>G32+H31</f>
        <v>0</v>
      </c>
      <c r="I32" s="64">
        <f>H32+I31</f>
        <v>0</v>
      </c>
      <c r="J32" s="64">
        <f t="shared" ref="J32:Q32" si="2">I32+J31</f>
        <v>0</v>
      </c>
      <c r="K32" s="64">
        <f t="shared" si="2"/>
        <v>0</v>
      </c>
      <c r="L32" s="64">
        <f t="shared" si="2"/>
        <v>0</v>
      </c>
      <c r="M32" s="64">
        <f t="shared" si="2"/>
        <v>0</v>
      </c>
      <c r="N32" s="64">
        <f t="shared" si="2"/>
        <v>0</v>
      </c>
      <c r="O32" s="64">
        <f t="shared" si="2"/>
        <v>0</v>
      </c>
      <c r="P32" s="64">
        <f t="shared" si="2"/>
        <v>0</v>
      </c>
      <c r="Q32" s="64">
        <f t="shared" si="2"/>
        <v>0</v>
      </c>
      <c r="R32" s="64">
        <f>Q32+R31</f>
        <v>0</v>
      </c>
      <c r="S32" s="64">
        <f t="shared" ref="S32:Y32" si="3">R32+S31</f>
        <v>0</v>
      </c>
      <c r="T32" s="64">
        <f t="shared" si="3"/>
        <v>0</v>
      </c>
      <c r="U32" s="64">
        <f t="shared" si="3"/>
        <v>0</v>
      </c>
      <c r="V32" s="64">
        <f t="shared" si="3"/>
        <v>0</v>
      </c>
      <c r="W32" s="64">
        <f t="shared" si="3"/>
        <v>0</v>
      </c>
      <c r="X32" s="64">
        <f t="shared" si="3"/>
        <v>0</v>
      </c>
      <c r="Y32" s="64">
        <f t="shared" si="3"/>
        <v>0</v>
      </c>
    </row>
    <row r="33" spans="2:25" x14ac:dyDescent="0.25">
      <c r="B33" s="1"/>
      <c r="C33" s="14"/>
      <c r="D33" s="14"/>
      <c r="E33" s="1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2:25" s="8" customFormat="1" ht="12.5" x14ac:dyDescent="0.25">
      <c r="B34" s="108" t="s">
        <v>48</v>
      </c>
      <c r="C34" s="108"/>
      <c r="D34" s="108"/>
      <c r="E34" s="108"/>
      <c r="F34" s="17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</row>
    <row r="35" spans="2:25" ht="12" x14ac:dyDescent="0.3">
      <c r="B35" s="59" t="s">
        <v>49</v>
      </c>
      <c r="C35" s="60"/>
      <c r="D35" s="60"/>
      <c r="E35" s="60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</row>
    <row r="36" spans="2:25" ht="13" x14ac:dyDescent="0.3">
      <c r="B36" s="19"/>
      <c r="C36" s="109" t="s">
        <v>50</v>
      </c>
      <c r="D36" s="110"/>
      <c r="E36" s="111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</row>
    <row r="37" spans="2:25" ht="13" x14ac:dyDescent="0.3">
      <c r="B37" s="19"/>
      <c r="C37" s="109" t="s">
        <v>51</v>
      </c>
      <c r="D37" s="110"/>
      <c r="E37" s="111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</row>
    <row r="38" spans="2:25" x14ac:dyDescent="0.25">
      <c r="B38" s="1"/>
      <c r="C38" s="106"/>
      <c r="D38" s="106"/>
      <c r="E38" s="106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</row>
    <row r="39" spans="2:25" x14ac:dyDescent="0.25">
      <c r="B39" s="1"/>
      <c r="C39" s="106"/>
      <c r="D39" s="106"/>
      <c r="E39" s="106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</row>
    <row r="40" spans="2:25" x14ac:dyDescent="0.25">
      <c r="B40" s="1"/>
      <c r="C40" s="106"/>
      <c r="D40" s="106"/>
      <c r="E40" s="106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</row>
    <row r="41" spans="2:25" ht="12" x14ac:dyDescent="0.3">
      <c r="B41" s="61" t="s">
        <v>52</v>
      </c>
      <c r="C41" s="62"/>
      <c r="D41" s="62"/>
      <c r="E41" s="62"/>
      <c r="F41" s="20"/>
      <c r="G41" s="20"/>
      <c r="H41" s="20"/>
      <c r="I41" s="16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</row>
    <row r="42" spans="2:25" x14ac:dyDescent="0.25">
      <c r="B42" s="1"/>
      <c r="C42" s="106" t="s">
        <v>53</v>
      </c>
      <c r="D42" s="106"/>
      <c r="E42" s="106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</row>
    <row r="43" spans="2:25" x14ac:dyDescent="0.25">
      <c r="B43" s="1"/>
      <c r="C43" s="106" t="s">
        <v>54</v>
      </c>
      <c r="D43" s="106"/>
      <c r="E43" s="106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</row>
    <row r="44" spans="2:25" x14ac:dyDescent="0.25">
      <c r="B44" s="1"/>
      <c r="C44" s="106"/>
      <c r="D44" s="106"/>
      <c r="E44" s="106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</row>
    <row r="45" spans="2:25" x14ac:dyDescent="0.25">
      <c r="B45" s="1"/>
      <c r="C45" s="106"/>
      <c r="D45" s="107"/>
      <c r="E45" s="107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</row>
    <row r="46" spans="2:25" ht="12.5" x14ac:dyDescent="0.25">
      <c r="B46" s="1"/>
      <c r="C46" s="113"/>
      <c r="D46" s="110"/>
      <c r="E46" s="111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</row>
    <row r="47" spans="2:25" x14ac:dyDescent="0.25">
      <c r="B47" s="1"/>
      <c r="C47" s="14"/>
      <c r="D47" s="14"/>
      <c r="E47" s="1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x14ac:dyDescent="0.25">
      <c r="B48" s="11" t="s">
        <v>55</v>
      </c>
      <c r="C48" s="14"/>
      <c r="D48" s="14"/>
      <c r="E48" s="1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2:25" x14ac:dyDescent="0.25">
      <c r="B49" s="1"/>
      <c r="C49" s="122" t="s">
        <v>56</v>
      </c>
      <c r="D49" s="122"/>
      <c r="E49" s="122"/>
      <c r="F49" s="22">
        <f>SUM(F36:F46)</f>
        <v>0</v>
      </c>
      <c r="G49" s="22">
        <f>SUM(G36:G46)</f>
        <v>0</v>
      </c>
      <c r="H49" s="22">
        <f t="shared" ref="H49:N49" si="4">SUM(H36:H46)</f>
        <v>0</v>
      </c>
      <c r="I49" s="22">
        <f t="shared" si="4"/>
        <v>0</v>
      </c>
      <c r="J49" s="22">
        <f t="shared" si="4"/>
        <v>0</v>
      </c>
      <c r="K49" s="22">
        <f t="shared" si="4"/>
        <v>0</v>
      </c>
      <c r="L49" s="22">
        <f t="shared" si="4"/>
        <v>0</v>
      </c>
      <c r="M49" s="22">
        <f t="shared" si="4"/>
        <v>0</v>
      </c>
      <c r="N49" s="22">
        <f t="shared" si="4"/>
        <v>0</v>
      </c>
      <c r="O49" s="22">
        <f>SUM(O36:O46)</f>
        <v>0</v>
      </c>
      <c r="P49" s="22">
        <f t="shared" ref="P49:Y49" si="5">SUM(P36:P46)</f>
        <v>0</v>
      </c>
      <c r="Q49" s="22">
        <f t="shared" si="5"/>
        <v>0</v>
      </c>
      <c r="R49" s="22">
        <f t="shared" si="5"/>
        <v>0</v>
      </c>
      <c r="S49" s="22">
        <f t="shared" si="5"/>
        <v>0</v>
      </c>
      <c r="T49" s="22">
        <f t="shared" si="5"/>
        <v>0</v>
      </c>
      <c r="U49" s="22">
        <f t="shared" si="5"/>
        <v>0</v>
      </c>
      <c r="V49" s="22">
        <f t="shared" si="5"/>
        <v>0</v>
      </c>
      <c r="W49" s="22">
        <f t="shared" si="5"/>
        <v>0</v>
      </c>
      <c r="X49" s="22">
        <f t="shared" si="5"/>
        <v>0</v>
      </c>
      <c r="Y49" s="22">
        <f t="shared" si="5"/>
        <v>0</v>
      </c>
    </row>
    <row r="50" spans="2:25" ht="12.5" x14ac:dyDescent="0.25">
      <c r="B50" s="7"/>
      <c r="C50" s="118" t="s">
        <v>57</v>
      </c>
      <c r="D50" s="118"/>
      <c r="E50" s="118"/>
      <c r="F50" s="64">
        <f>F49</f>
        <v>0</v>
      </c>
      <c r="G50" s="64">
        <f>F50+G49</f>
        <v>0</v>
      </c>
      <c r="H50" s="64">
        <f>G50+H49</f>
        <v>0</v>
      </c>
      <c r="I50" s="64">
        <f>H50+I49</f>
        <v>0</v>
      </c>
      <c r="J50" s="64">
        <f>I50+J49</f>
        <v>0</v>
      </c>
      <c r="K50" s="64">
        <f t="shared" ref="K50:Q50" si="6">J50+K49</f>
        <v>0</v>
      </c>
      <c r="L50" s="64">
        <f t="shared" si="6"/>
        <v>0</v>
      </c>
      <c r="M50" s="64">
        <f t="shared" si="6"/>
        <v>0</v>
      </c>
      <c r="N50" s="64">
        <f t="shared" si="6"/>
        <v>0</v>
      </c>
      <c r="O50" s="64">
        <f t="shared" si="6"/>
        <v>0</v>
      </c>
      <c r="P50" s="64">
        <f t="shared" si="6"/>
        <v>0</v>
      </c>
      <c r="Q50" s="64">
        <f t="shared" si="6"/>
        <v>0</v>
      </c>
      <c r="R50" s="64">
        <f>Q50+R49</f>
        <v>0</v>
      </c>
      <c r="S50" s="64">
        <f t="shared" ref="S50:Y50" si="7">R50+S49</f>
        <v>0</v>
      </c>
      <c r="T50" s="64">
        <f t="shared" si="7"/>
        <v>0</v>
      </c>
      <c r="U50" s="64">
        <f t="shared" si="7"/>
        <v>0</v>
      </c>
      <c r="V50" s="64">
        <f t="shared" si="7"/>
        <v>0</v>
      </c>
      <c r="W50" s="64">
        <f t="shared" si="7"/>
        <v>0</v>
      </c>
      <c r="X50" s="64">
        <f t="shared" si="7"/>
        <v>0</v>
      </c>
      <c r="Y50" s="64">
        <f t="shared" si="7"/>
        <v>0</v>
      </c>
    </row>
    <row r="51" spans="2:25" x14ac:dyDescent="0.25">
      <c r="B51" s="7"/>
      <c r="C51" s="14"/>
      <c r="D51" s="14"/>
      <c r="E51" s="14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2:25" x14ac:dyDescent="0.25">
      <c r="B52" s="11" t="s">
        <v>58</v>
      </c>
      <c r="C52" s="14"/>
      <c r="D52" s="14"/>
      <c r="E52" s="14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2:25" x14ac:dyDescent="0.25">
      <c r="B53" s="1"/>
      <c r="C53" s="106" t="s">
        <v>59</v>
      </c>
      <c r="D53" s="106"/>
      <c r="E53" s="106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</row>
    <row r="54" spans="2:25" x14ac:dyDescent="0.25">
      <c r="B54" s="1"/>
      <c r="C54" s="106"/>
      <c r="D54" s="106"/>
      <c r="E54" s="106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</row>
    <row r="55" spans="2:25" x14ac:dyDescent="0.25">
      <c r="B55" s="1"/>
      <c r="C55" s="106"/>
      <c r="D55" s="106"/>
      <c r="E55" s="106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2:25" x14ac:dyDescent="0.25">
      <c r="B56" s="1"/>
      <c r="C56" s="14"/>
      <c r="D56" s="14"/>
      <c r="E56" s="14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2:25" x14ac:dyDescent="0.25">
      <c r="B57" s="21" t="s">
        <v>60</v>
      </c>
      <c r="C57" s="14"/>
      <c r="D57" s="14"/>
      <c r="E57" s="14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2:25" x14ac:dyDescent="0.25">
      <c r="B58" s="21"/>
      <c r="C58" s="122" t="s">
        <v>61</v>
      </c>
      <c r="D58" s="122"/>
      <c r="E58" s="122"/>
      <c r="F58" s="22">
        <f>SUM(F53:F55)</f>
        <v>0</v>
      </c>
      <c r="G58" s="22">
        <f>SUM(G53:G55)</f>
        <v>0</v>
      </c>
      <c r="H58" s="22">
        <f t="shared" ref="H58:O58" si="8">SUM(H53:H55)</f>
        <v>0</v>
      </c>
      <c r="I58" s="22">
        <f t="shared" si="8"/>
        <v>0</v>
      </c>
      <c r="J58" s="22">
        <f t="shared" si="8"/>
        <v>0</v>
      </c>
      <c r="K58" s="22">
        <f t="shared" si="8"/>
        <v>0</v>
      </c>
      <c r="L58" s="22">
        <f t="shared" si="8"/>
        <v>0</v>
      </c>
      <c r="M58" s="22">
        <f t="shared" si="8"/>
        <v>0</v>
      </c>
      <c r="N58" s="22">
        <f t="shared" si="8"/>
        <v>0</v>
      </c>
      <c r="O58" s="22">
        <f t="shared" si="8"/>
        <v>0</v>
      </c>
      <c r="P58" s="22">
        <f>SUM(P53:P55)</f>
        <v>0</v>
      </c>
      <c r="Q58" s="22">
        <f t="shared" ref="Q58:Y58" si="9">SUM(Q53:Q55)</f>
        <v>0</v>
      </c>
      <c r="R58" s="22">
        <f t="shared" si="9"/>
        <v>0</v>
      </c>
      <c r="S58" s="22">
        <f t="shared" si="9"/>
        <v>0</v>
      </c>
      <c r="T58" s="22">
        <f t="shared" si="9"/>
        <v>0</v>
      </c>
      <c r="U58" s="22">
        <f t="shared" si="9"/>
        <v>0</v>
      </c>
      <c r="V58" s="22">
        <f t="shared" si="9"/>
        <v>0</v>
      </c>
      <c r="W58" s="22">
        <f t="shared" si="9"/>
        <v>0</v>
      </c>
      <c r="X58" s="22">
        <f t="shared" si="9"/>
        <v>0</v>
      </c>
      <c r="Y58" s="22">
        <f t="shared" si="9"/>
        <v>0</v>
      </c>
    </row>
    <row r="59" spans="2:25" x14ac:dyDescent="0.25">
      <c r="B59" s="21"/>
      <c r="C59" s="118" t="s">
        <v>62</v>
      </c>
      <c r="D59" s="118"/>
      <c r="E59" s="118"/>
      <c r="F59" s="64">
        <f>F58</f>
        <v>0</v>
      </c>
      <c r="G59" s="64">
        <f>F59+G58</f>
        <v>0</v>
      </c>
      <c r="H59" s="64">
        <f t="shared" ref="H59:Q59" si="10">G59+H58</f>
        <v>0</v>
      </c>
      <c r="I59" s="64">
        <f t="shared" si="10"/>
        <v>0</v>
      </c>
      <c r="J59" s="64">
        <f t="shared" si="10"/>
        <v>0</v>
      </c>
      <c r="K59" s="64">
        <f t="shared" si="10"/>
        <v>0</v>
      </c>
      <c r="L59" s="64">
        <f t="shared" si="10"/>
        <v>0</v>
      </c>
      <c r="M59" s="64">
        <f t="shared" si="10"/>
        <v>0</v>
      </c>
      <c r="N59" s="64">
        <f t="shared" si="10"/>
        <v>0</v>
      </c>
      <c r="O59" s="64">
        <f t="shared" si="10"/>
        <v>0</v>
      </c>
      <c r="P59" s="64">
        <f t="shared" si="10"/>
        <v>0</v>
      </c>
      <c r="Q59" s="64">
        <f t="shared" si="10"/>
        <v>0</v>
      </c>
      <c r="R59" s="64">
        <f>Q59+R58</f>
        <v>0</v>
      </c>
      <c r="S59" s="64">
        <f t="shared" ref="S59:Y59" si="11">R59+S58</f>
        <v>0</v>
      </c>
      <c r="T59" s="64">
        <f t="shared" si="11"/>
        <v>0</v>
      </c>
      <c r="U59" s="64">
        <f t="shared" si="11"/>
        <v>0</v>
      </c>
      <c r="V59" s="64">
        <f t="shared" si="11"/>
        <v>0</v>
      </c>
      <c r="W59" s="64">
        <f t="shared" si="11"/>
        <v>0</v>
      </c>
      <c r="X59" s="64">
        <f t="shared" si="11"/>
        <v>0</v>
      </c>
      <c r="Y59" s="64">
        <f t="shared" si="11"/>
        <v>0</v>
      </c>
    </row>
    <row r="60" spans="2:25" x14ac:dyDescent="0.25">
      <c r="B60" s="21"/>
      <c r="C60" s="14"/>
      <c r="D60" s="14"/>
      <c r="E60" s="14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2:25" x14ac:dyDescent="0.25">
      <c r="B61" s="116" t="s">
        <v>63</v>
      </c>
      <c r="C61" s="117"/>
      <c r="D61" s="12"/>
      <c r="E61" s="12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</row>
    <row r="62" spans="2:25" x14ac:dyDescent="0.25">
      <c r="B62" s="7"/>
      <c r="C62" s="123" t="s">
        <v>64</v>
      </c>
      <c r="D62" s="123"/>
      <c r="E62" s="123"/>
      <c r="F62" s="63">
        <f>F49+F58-F31</f>
        <v>0</v>
      </c>
      <c r="G62" s="63">
        <f>G49+G58-G31</f>
        <v>0</v>
      </c>
      <c r="H62" s="63">
        <f t="shared" ref="H62:O63" si="12">H49+H58-H31</f>
        <v>0</v>
      </c>
      <c r="I62" s="63">
        <f t="shared" si="12"/>
        <v>0</v>
      </c>
      <c r="J62" s="63">
        <f t="shared" si="12"/>
        <v>0</v>
      </c>
      <c r="K62" s="63">
        <f t="shared" si="12"/>
        <v>0</v>
      </c>
      <c r="L62" s="63">
        <f t="shared" si="12"/>
        <v>0</v>
      </c>
      <c r="M62" s="63">
        <f t="shared" si="12"/>
        <v>0</v>
      </c>
      <c r="N62" s="63">
        <f t="shared" si="12"/>
        <v>0</v>
      </c>
      <c r="O62" s="63">
        <f t="shared" si="12"/>
        <v>0</v>
      </c>
      <c r="P62" s="63">
        <f>P49+P58-P31</f>
        <v>0</v>
      </c>
      <c r="Q62" s="63">
        <f t="shared" ref="Q62:Y62" si="13">Q49+Q58-Q31</f>
        <v>0</v>
      </c>
      <c r="R62" s="63">
        <f t="shared" si="13"/>
        <v>0</v>
      </c>
      <c r="S62" s="63">
        <f t="shared" si="13"/>
        <v>0</v>
      </c>
      <c r="T62" s="63">
        <f t="shared" si="13"/>
        <v>0</v>
      </c>
      <c r="U62" s="63">
        <f t="shared" si="13"/>
        <v>0</v>
      </c>
      <c r="V62" s="63">
        <f t="shared" si="13"/>
        <v>0</v>
      </c>
      <c r="W62" s="63">
        <f t="shared" si="13"/>
        <v>0</v>
      </c>
      <c r="X62" s="63">
        <f t="shared" si="13"/>
        <v>0</v>
      </c>
      <c r="Y62" s="63">
        <f t="shared" si="13"/>
        <v>0</v>
      </c>
    </row>
    <row r="63" spans="2:25" x14ac:dyDescent="0.25">
      <c r="B63" s="1"/>
      <c r="C63" s="118" t="s">
        <v>65</v>
      </c>
      <c r="D63" s="118"/>
      <c r="E63" s="118"/>
      <c r="F63" s="64">
        <f>F50+F59-F32</f>
        <v>0</v>
      </c>
      <c r="G63" s="64">
        <f>G50+G59-G32</f>
        <v>0</v>
      </c>
      <c r="H63" s="64">
        <f t="shared" si="12"/>
        <v>0</v>
      </c>
      <c r="I63" s="64">
        <f t="shared" si="12"/>
        <v>0</v>
      </c>
      <c r="J63" s="64">
        <f t="shared" si="12"/>
        <v>0</v>
      </c>
      <c r="K63" s="64">
        <f t="shared" si="12"/>
        <v>0</v>
      </c>
      <c r="L63" s="64">
        <f t="shared" si="12"/>
        <v>0</v>
      </c>
      <c r="M63" s="64">
        <f t="shared" si="12"/>
        <v>0</v>
      </c>
      <c r="N63" s="64">
        <f t="shared" si="12"/>
        <v>0</v>
      </c>
      <c r="O63" s="64">
        <f t="shared" si="12"/>
        <v>0</v>
      </c>
      <c r="P63" s="64">
        <f>P50+P59-P32</f>
        <v>0</v>
      </c>
      <c r="Q63" s="64">
        <f t="shared" ref="Q63:Y63" si="14">Q50+Q59-Q32</f>
        <v>0</v>
      </c>
      <c r="R63" s="64">
        <f t="shared" si="14"/>
        <v>0</v>
      </c>
      <c r="S63" s="64">
        <f t="shared" si="14"/>
        <v>0</v>
      </c>
      <c r="T63" s="64">
        <f t="shared" si="14"/>
        <v>0</v>
      </c>
      <c r="U63" s="64">
        <f t="shared" si="14"/>
        <v>0</v>
      </c>
      <c r="V63" s="64">
        <f t="shared" si="14"/>
        <v>0</v>
      </c>
      <c r="W63" s="64">
        <f t="shared" si="14"/>
        <v>0</v>
      </c>
      <c r="X63" s="64">
        <f t="shared" si="14"/>
        <v>0</v>
      </c>
      <c r="Y63" s="64">
        <f t="shared" si="14"/>
        <v>0</v>
      </c>
    </row>
    <row r="64" spans="2:25" x14ac:dyDescent="0.25">
      <c r="B64" s="1"/>
      <c r="C64" s="124"/>
      <c r="D64" s="124"/>
      <c r="E64" s="124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2:25" x14ac:dyDescent="0.25">
      <c r="B65" s="1"/>
      <c r="C65" s="21" t="s">
        <v>66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2:25" s="8" customFormat="1" hidden="1" outlineLevel="1" x14ac:dyDescent="0.25">
      <c r="C66" s="70" t="s">
        <v>67</v>
      </c>
      <c r="D66" s="70"/>
      <c r="E66" s="70"/>
      <c r="F66" s="46">
        <v>0</v>
      </c>
      <c r="G66" s="46">
        <v>1</v>
      </c>
      <c r="H66" s="46">
        <v>2</v>
      </c>
      <c r="I66" s="46">
        <v>3</v>
      </c>
      <c r="J66" s="46">
        <v>4</v>
      </c>
      <c r="K66" s="46">
        <v>5</v>
      </c>
      <c r="L66" s="46">
        <v>6</v>
      </c>
      <c r="M66" s="46">
        <v>7</v>
      </c>
      <c r="N66" s="46">
        <v>8</v>
      </c>
      <c r="O66" s="46">
        <v>9</v>
      </c>
      <c r="P66" s="46">
        <v>10</v>
      </c>
      <c r="Q66" s="46">
        <v>11</v>
      </c>
      <c r="R66" s="46">
        <v>12</v>
      </c>
      <c r="S66" s="46">
        <v>13</v>
      </c>
      <c r="T66" s="46">
        <v>14</v>
      </c>
      <c r="U66" s="46">
        <v>15</v>
      </c>
      <c r="V66" s="46">
        <v>16</v>
      </c>
      <c r="W66" s="46">
        <v>17</v>
      </c>
      <c r="X66" s="46">
        <v>18</v>
      </c>
      <c r="Y66" s="46">
        <v>19</v>
      </c>
    </row>
    <row r="67" spans="2:25" s="8" customFormat="1" ht="12" hidden="1" outlineLevel="1" x14ac:dyDescent="0.3">
      <c r="C67" s="72" t="s">
        <v>68</v>
      </c>
      <c r="F67" s="8">
        <f>IF(F63&gt;0,1,0)</f>
        <v>0</v>
      </c>
      <c r="G67" s="8">
        <f>IF(G63&gt;0,1,0)</f>
        <v>0</v>
      </c>
      <c r="H67" s="8">
        <f>IF(H63&gt;0,1,0)</f>
        <v>0</v>
      </c>
      <c r="I67" s="8">
        <f t="shared" ref="I67:Y67" si="15">IF(I63&gt;0,1,0)</f>
        <v>0</v>
      </c>
      <c r="J67" s="8">
        <f t="shared" si="15"/>
        <v>0</v>
      </c>
      <c r="K67" s="8">
        <f t="shared" si="15"/>
        <v>0</v>
      </c>
      <c r="L67" s="8">
        <f t="shared" si="15"/>
        <v>0</v>
      </c>
      <c r="M67" s="8">
        <f t="shared" si="15"/>
        <v>0</v>
      </c>
      <c r="N67" s="8">
        <f t="shared" si="15"/>
        <v>0</v>
      </c>
      <c r="O67" s="8">
        <f t="shared" si="15"/>
        <v>0</v>
      </c>
      <c r="P67" s="8">
        <f t="shared" si="15"/>
        <v>0</v>
      </c>
      <c r="Q67" s="8">
        <f t="shared" si="15"/>
        <v>0</v>
      </c>
      <c r="R67" s="8">
        <f t="shared" si="15"/>
        <v>0</v>
      </c>
      <c r="S67" s="8">
        <f t="shared" si="15"/>
        <v>0</v>
      </c>
      <c r="T67" s="8">
        <f t="shared" si="15"/>
        <v>0</v>
      </c>
      <c r="U67" s="8">
        <f t="shared" si="15"/>
        <v>0</v>
      </c>
      <c r="V67" s="8">
        <f t="shared" si="15"/>
        <v>0</v>
      </c>
      <c r="W67" s="8">
        <f t="shared" si="15"/>
        <v>0</v>
      </c>
      <c r="X67" s="8">
        <f t="shared" si="15"/>
        <v>0</v>
      </c>
      <c r="Y67" s="8">
        <f t="shared" si="15"/>
        <v>0</v>
      </c>
    </row>
    <row r="68" spans="2:25" s="8" customFormat="1" ht="12" hidden="1" outlineLevel="1" x14ac:dyDescent="0.3">
      <c r="C68" s="72" t="s">
        <v>69</v>
      </c>
      <c r="F68" s="8">
        <f>IF(F67=1,IF(E67=0,1,0),0)</f>
        <v>0</v>
      </c>
      <c r="G68" s="8">
        <f>IF(G67=1,IF(F67=0,1,0),0)</f>
        <v>0</v>
      </c>
      <c r="H68" s="8">
        <f t="shared" ref="H68:Q68" si="16">IF(H67=1,IF(G67=0,1,0),0)</f>
        <v>0</v>
      </c>
      <c r="I68" s="8">
        <f t="shared" si="16"/>
        <v>0</v>
      </c>
      <c r="J68" s="8">
        <f t="shared" si="16"/>
        <v>0</v>
      </c>
      <c r="K68" s="8">
        <f t="shared" si="16"/>
        <v>0</v>
      </c>
      <c r="L68" s="8">
        <f t="shared" si="16"/>
        <v>0</v>
      </c>
      <c r="M68" s="8">
        <f t="shared" si="16"/>
        <v>0</v>
      </c>
      <c r="N68" s="8">
        <f t="shared" si="16"/>
        <v>0</v>
      </c>
      <c r="O68" s="8">
        <f t="shared" si="16"/>
        <v>0</v>
      </c>
      <c r="P68" s="8">
        <f t="shared" si="16"/>
        <v>0</v>
      </c>
      <c r="Q68" s="8">
        <f t="shared" si="16"/>
        <v>0</v>
      </c>
      <c r="R68" s="8">
        <f>IF(R67=1,IF(Q67=0,1,0),0)</f>
        <v>0</v>
      </c>
      <c r="S68" s="8">
        <f t="shared" ref="S68:Y68" si="17">IF(S67=1,IF(R67=0,1,0),0)</f>
        <v>0</v>
      </c>
      <c r="T68" s="8">
        <f t="shared" si="17"/>
        <v>0</v>
      </c>
      <c r="U68" s="8">
        <f t="shared" si="17"/>
        <v>0</v>
      </c>
      <c r="V68" s="8">
        <f t="shared" si="17"/>
        <v>0</v>
      </c>
      <c r="W68" s="8">
        <f t="shared" si="17"/>
        <v>0</v>
      </c>
      <c r="X68" s="8">
        <f t="shared" si="17"/>
        <v>0</v>
      </c>
      <c r="Y68" s="8">
        <f t="shared" si="17"/>
        <v>0</v>
      </c>
    </row>
    <row r="69" spans="2:25" s="8" customFormat="1" ht="12" hidden="1" outlineLevel="1" x14ac:dyDescent="0.3">
      <c r="C69" s="72" t="s">
        <v>70</v>
      </c>
      <c r="F69" s="23">
        <f>IF(F68=1,F66+1-(F63/F62),0)</f>
        <v>0</v>
      </c>
      <c r="G69" s="23">
        <f t="shared" ref="G69:Y69" si="18">IF(G68=1,G66+1-(G63/G62),0)</f>
        <v>0</v>
      </c>
      <c r="H69" s="23">
        <f t="shared" si="18"/>
        <v>0</v>
      </c>
      <c r="I69" s="23">
        <f t="shared" si="18"/>
        <v>0</v>
      </c>
      <c r="J69" s="23">
        <f t="shared" si="18"/>
        <v>0</v>
      </c>
      <c r="K69" s="23">
        <f t="shared" si="18"/>
        <v>0</v>
      </c>
      <c r="L69" s="23">
        <f t="shared" si="18"/>
        <v>0</v>
      </c>
      <c r="M69" s="23">
        <f t="shared" si="18"/>
        <v>0</v>
      </c>
      <c r="N69" s="23">
        <f t="shared" si="18"/>
        <v>0</v>
      </c>
      <c r="O69" s="23">
        <f t="shared" si="18"/>
        <v>0</v>
      </c>
      <c r="P69" s="23">
        <f t="shared" si="18"/>
        <v>0</v>
      </c>
      <c r="Q69" s="23">
        <f t="shared" si="18"/>
        <v>0</v>
      </c>
      <c r="R69" s="23">
        <f t="shared" si="18"/>
        <v>0</v>
      </c>
      <c r="S69" s="23">
        <f t="shared" si="18"/>
        <v>0</v>
      </c>
      <c r="T69" s="23">
        <f t="shared" si="18"/>
        <v>0</v>
      </c>
      <c r="U69" s="23">
        <f t="shared" si="18"/>
        <v>0</v>
      </c>
      <c r="V69" s="23">
        <f t="shared" si="18"/>
        <v>0</v>
      </c>
      <c r="W69" s="23">
        <f t="shared" si="18"/>
        <v>0</v>
      </c>
      <c r="X69" s="23">
        <f t="shared" si="18"/>
        <v>0</v>
      </c>
      <c r="Y69" s="23">
        <f t="shared" si="18"/>
        <v>0</v>
      </c>
    </row>
    <row r="70" spans="2:25" s="8" customFormat="1" hidden="1" outlineLevel="1" x14ac:dyDescent="0.25">
      <c r="C70" s="47" t="s">
        <v>71</v>
      </c>
      <c r="D70" s="48"/>
      <c r="E70" s="48"/>
      <c r="F70" s="49">
        <f>LARGE(F69:Y69,1)</f>
        <v>0</v>
      </c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</row>
    <row r="71" spans="2:25" s="8" customFormat="1" hidden="1" outlineLevel="1" x14ac:dyDescent="0.25">
      <c r="B71" s="120"/>
      <c r="C71" s="121"/>
      <c r="D71" s="24"/>
      <c r="E71" s="24"/>
      <c r="F71" s="25"/>
      <c r="H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</row>
    <row r="72" spans="2:25" s="8" customFormat="1" hidden="1" outlineLevel="1" x14ac:dyDescent="0.25">
      <c r="C72" s="119" t="s">
        <v>72</v>
      </c>
      <c r="D72" s="119"/>
      <c r="E72" s="119"/>
      <c r="F72" s="13">
        <f>F62</f>
        <v>0</v>
      </c>
      <c r="G72" s="13">
        <f>G62/(1+Sammandrag!$E$34)^G66</f>
        <v>0</v>
      </c>
      <c r="H72" s="13">
        <f>H62/(1+Sammandrag!$E$34)^H66</f>
        <v>0</v>
      </c>
      <c r="I72" s="13">
        <f>I62/(1+Sammandrag!$E$34)^I66</f>
        <v>0</v>
      </c>
      <c r="J72" s="13">
        <f>J62/(1+Sammandrag!$E$34)^J66</f>
        <v>0</v>
      </c>
      <c r="K72" s="13">
        <f>K62/(1+Sammandrag!$E$34)^K66</f>
        <v>0</v>
      </c>
      <c r="L72" s="13">
        <f>L62/(1+Sammandrag!$E$34)^L66</f>
        <v>0</v>
      </c>
      <c r="M72" s="13">
        <f>M62/(1+Sammandrag!$E$34)^M66</f>
        <v>0</v>
      </c>
      <c r="N72" s="13">
        <f>N62/(1+Sammandrag!$E$34)^N66</f>
        <v>0</v>
      </c>
      <c r="O72" s="13">
        <f>O62/(1+Sammandrag!$E$34)^O66</f>
        <v>0</v>
      </c>
      <c r="P72" s="13">
        <f>P62/(1+Sammandrag!$E$34)^P66</f>
        <v>0</v>
      </c>
      <c r="Q72" s="13">
        <f>Q62/(1+Sammandrag!$E$34)^Q66</f>
        <v>0</v>
      </c>
      <c r="R72" s="13">
        <f>R62/(1+Sammandrag!$E$34)^R66</f>
        <v>0</v>
      </c>
      <c r="S72" s="13">
        <f>S62/(1+Sammandrag!$E$34)^S66</f>
        <v>0</v>
      </c>
      <c r="T72" s="13">
        <f>T62/(1+Sammandrag!$E$34)^T66</f>
        <v>0</v>
      </c>
      <c r="U72" s="13">
        <f>U62/(1+Sammandrag!$E$34)^U66</f>
        <v>0</v>
      </c>
      <c r="V72" s="13">
        <f>V62/(1+Sammandrag!$E$34)^V66</f>
        <v>0</v>
      </c>
      <c r="W72" s="13">
        <f>W62/(1+Sammandrag!$E$34)^W66</f>
        <v>0</v>
      </c>
      <c r="X72" s="13">
        <f>X62/(1+Sammandrag!$E$34)^X66</f>
        <v>0</v>
      </c>
      <c r="Y72" s="13">
        <f>Y62/(1+Sammandrag!$E$34)^Y66</f>
        <v>0</v>
      </c>
    </row>
    <row r="73" spans="2:25" s="8" customFormat="1" hidden="1" outlineLevel="1" x14ac:dyDescent="0.25">
      <c r="C73" s="119" t="s">
        <v>73</v>
      </c>
      <c r="D73" s="119"/>
      <c r="E73" s="119"/>
      <c r="F73" s="13">
        <f>F72</f>
        <v>0</v>
      </c>
      <c r="G73" s="13">
        <f>F73+G72</f>
        <v>0</v>
      </c>
      <c r="H73" s="13">
        <f>G73+H72</f>
        <v>0</v>
      </c>
      <c r="I73" s="13">
        <f t="shared" ref="I73:Y73" si="19">H73+I72</f>
        <v>0</v>
      </c>
      <c r="J73" s="13">
        <f t="shared" si="19"/>
        <v>0</v>
      </c>
      <c r="K73" s="13">
        <f t="shared" si="19"/>
        <v>0</v>
      </c>
      <c r="L73" s="13">
        <f t="shared" si="19"/>
        <v>0</v>
      </c>
      <c r="M73" s="13">
        <f t="shared" si="19"/>
        <v>0</v>
      </c>
      <c r="N73" s="13">
        <f t="shared" si="19"/>
        <v>0</v>
      </c>
      <c r="O73" s="13">
        <f t="shared" si="19"/>
        <v>0</v>
      </c>
      <c r="P73" s="13">
        <f t="shared" si="19"/>
        <v>0</v>
      </c>
      <c r="Q73" s="13">
        <f t="shared" si="19"/>
        <v>0</v>
      </c>
      <c r="R73" s="13">
        <f t="shared" si="19"/>
        <v>0</v>
      </c>
      <c r="S73" s="13">
        <f t="shared" si="19"/>
        <v>0</v>
      </c>
      <c r="T73" s="13">
        <f t="shared" si="19"/>
        <v>0</v>
      </c>
      <c r="U73" s="13">
        <f t="shared" si="19"/>
        <v>0</v>
      </c>
      <c r="V73" s="13">
        <f t="shared" si="19"/>
        <v>0</v>
      </c>
      <c r="W73" s="13">
        <f t="shared" si="19"/>
        <v>0</v>
      </c>
      <c r="X73" s="13">
        <f t="shared" si="19"/>
        <v>0</v>
      </c>
      <c r="Y73" s="13">
        <f t="shared" si="19"/>
        <v>0</v>
      </c>
    </row>
    <row r="74" spans="2:25" s="8" customFormat="1" hidden="1" outlineLevel="1" x14ac:dyDescent="0.25"/>
    <row r="75" spans="2:25" s="8" customFormat="1" hidden="1" outlineLevel="1" x14ac:dyDescent="0.25">
      <c r="C75" s="8" t="s">
        <v>67</v>
      </c>
      <c r="F75" s="46">
        <v>0</v>
      </c>
      <c r="G75" s="46">
        <v>1</v>
      </c>
      <c r="H75" s="46">
        <v>2</v>
      </c>
      <c r="I75" s="46">
        <v>3</v>
      </c>
      <c r="J75" s="46">
        <v>4</v>
      </c>
      <c r="K75" s="46">
        <v>5</v>
      </c>
      <c r="L75" s="46">
        <v>6</v>
      </c>
      <c r="M75" s="46">
        <v>7</v>
      </c>
      <c r="N75" s="46">
        <v>8</v>
      </c>
      <c r="O75" s="46">
        <v>9</v>
      </c>
      <c r="P75" s="46">
        <v>10</v>
      </c>
      <c r="Q75" s="46">
        <v>11</v>
      </c>
      <c r="R75" s="46">
        <v>12</v>
      </c>
      <c r="S75" s="46">
        <v>13</v>
      </c>
      <c r="T75" s="46">
        <v>14</v>
      </c>
      <c r="U75" s="46">
        <v>15</v>
      </c>
      <c r="V75" s="46">
        <v>16</v>
      </c>
      <c r="W75" s="46">
        <v>17</v>
      </c>
      <c r="X75" s="46">
        <v>18</v>
      </c>
      <c r="Y75" s="46">
        <v>19</v>
      </c>
    </row>
    <row r="76" spans="2:25" s="8" customFormat="1" ht="12" hidden="1" outlineLevel="1" x14ac:dyDescent="0.3">
      <c r="C76" s="72" t="s">
        <v>74</v>
      </c>
      <c r="F76" s="8">
        <f>IF(F73&gt;0,1,0)</f>
        <v>0</v>
      </c>
      <c r="G76" s="8">
        <f>IF(G73&gt;0,1,0)</f>
        <v>0</v>
      </c>
      <c r="H76" s="8">
        <f t="shared" ref="H76:Y76" si="20">IF(H73&gt;0,1,0)</f>
        <v>0</v>
      </c>
      <c r="I76" s="8">
        <f t="shared" si="20"/>
        <v>0</v>
      </c>
      <c r="J76" s="8">
        <f t="shared" si="20"/>
        <v>0</v>
      </c>
      <c r="K76" s="8">
        <f t="shared" si="20"/>
        <v>0</v>
      </c>
      <c r="L76" s="8">
        <f t="shared" si="20"/>
        <v>0</v>
      </c>
      <c r="M76" s="8">
        <f t="shared" si="20"/>
        <v>0</v>
      </c>
      <c r="N76" s="8">
        <f t="shared" si="20"/>
        <v>0</v>
      </c>
      <c r="O76" s="8">
        <f t="shared" si="20"/>
        <v>0</v>
      </c>
      <c r="P76" s="8">
        <f t="shared" si="20"/>
        <v>0</v>
      </c>
      <c r="Q76" s="8">
        <f t="shared" si="20"/>
        <v>0</v>
      </c>
      <c r="R76" s="8">
        <f t="shared" si="20"/>
        <v>0</v>
      </c>
      <c r="S76" s="8">
        <f t="shared" si="20"/>
        <v>0</v>
      </c>
      <c r="T76" s="8">
        <f t="shared" si="20"/>
        <v>0</v>
      </c>
      <c r="U76" s="8">
        <f t="shared" si="20"/>
        <v>0</v>
      </c>
      <c r="V76" s="8">
        <f t="shared" si="20"/>
        <v>0</v>
      </c>
      <c r="W76" s="8">
        <f t="shared" si="20"/>
        <v>0</v>
      </c>
      <c r="X76" s="8">
        <f t="shared" si="20"/>
        <v>0</v>
      </c>
      <c r="Y76" s="8">
        <f t="shared" si="20"/>
        <v>0</v>
      </c>
    </row>
    <row r="77" spans="2:25" s="8" customFormat="1" ht="12" hidden="1" outlineLevel="1" x14ac:dyDescent="0.3">
      <c r="C77" s="72" t="s">
        <v>75</v>
      </c>
      <c r="F77" s="8">
        <f>IF(F76=1,IF(E76=0,1,0),0)</f>
        <v>0</v>
      </c>
      <c r="G77" s="8">
        <f t="shared" ref="G77:Y77" si="21">IF(G76=1,IF(F76=0,1,0),0)</f>
        <v>0</v>
      </c>
      <c r="H77" s="8">
        <f t="shared" si="21"/>
        <v>0</v>
      </c>
      <c r="I77" s="8">
        <f t="shared" si="21"/>
        <v>0</v>
      </c>
      <c r="J77" s="8">
        <f t="shared" si="21"/>
        <v>0</v>
      </c>
      <c r="K77" s="8">
        <f t="shared" si="21"/>
        <v>0</v>
      </c>
      <c r="L77" s="8">
        <f t="shared" si="21"/>
        <v>0</v>
      </c>
      <c r="M77" s="8">
        <f t="shared" si="21"/>
        <v>0</v>
      </c>
      <c r="N77" s="8">
        <f t="shared" si="21"/>
        <v>0</v>
      </c>
      <c r="O77" s="8">
        <f t="shared" si="21"/>
        <v>0</v>
      </c>
      <c r="P77" s="8">
        <f t="shared" si="21"/>
        <v>0</v>
      </c>
      <c r="Q77" s="8">
        <f t="shared" si="21"/>
        <v>0</v>
      </c>
      <c r="R77" s="8">
        <f t="shared" si="21"/>
        <v>0</v>
      </c>
      <c r="S77" s="8">
        <f t="shared" si="21"/>
        <v>0</v>
      </c>
      <c r="T77" s="8">
        <f t="shared" si="21"/>
        <v>0</v>
      </c>
      <c r="U77" s="8">
        <f t="shared" si="21"/>
        <v>0</v>
      </c>
      <c r="V77" s="8">
        <f t="shared" si="21"/>
        <v>0</v>
      </c>
      <c r="W77" s="8">
        <f t="shared" si="21"/>
        <v>0</v>
      </c>
      <c r="X77" s="8">
        <f t="shared" si="21"/>
        <v>0</v>
      </c>
      <c r="Y77" s="8">
        <f t="shared" si="21"/>
        <v>0</v>
      </c>
    </row>
    <row r="78" spans="2:25" s="8" customFormat="1" ht="12" hidden="1" outlineLevel="1" x14ac:dyDescent="0.3">
      <c r="C78" s="72" t="s">
        <v>70</v>
      </c>
      <c r="F78" s="23">
        <f>IF(F77=1,F75+1-(F73/F72),0)</f>
        <v>0</v>
      </c>
      <c r="G78" s="23">
        <f t="shared" ref="G78:Y78" si="22">IF(G77=1,G75+1-(G73/G72),0)</f>
        <v>0</v>
      </c>
      <c r="H78" s="23">
        <f t="shared" si="22"/>
        <v>0</v>
      </c>
      <c r="I78" s="23">
        <f t="shared" si="22"/>
        <v>0</v>
      </c>
      <c r="J78" s="23">
        <f t="shared" si="22"/>
        <v>0</v>
      </c>
      <c r="K78" s="23">
        <f t="shared" si="22"/>
        <v>0</v>
      </c>
      <c r="L78" s="23">
        <f t="shared" si="22"/>
        <v>0</v>
      </c>
      <c r="M78" s="23">
        <f t="shared" si="22"/>
        <v>0</v>
      </c>
      <c r="N78" s="23">
        <f t="shared" si="22"/>
        <v>0</v>
      </c>
      <c r="O78" s="23">
        <f t="shared" si="22"/>
        <v>0</v>
      </c>
      <c r="P78" s="23">
        <f t="shared" si="22"/>
        <v>0</v>
      </c>
      <c r="Q78" s="23">
        <f t="shared" si="22"/>
        <v>0</v>
      </c>
      <c r="R78" s="23">
        <f t="shared" si="22"/>
        <v>0</v>
      </c>
      <c r="S78" s="23">
        <f t="shared" si="22"/>
        <v>0</v>
      </c>
      <c r="T78" s="23">
        <f t="shared" si="22"/>
        <v>0</v>
      </c>
      <c r="U78" s="23">
        <f t="shared" si="22"/>
        <v>0</v>
      </c>
      <c r="V78" s="23">
        <f t="shared" si="22"/>
        <v>0</v>
      </c>
      <c r="W78" s="23">
        <f t="shared" si="22"/>
        <v>0</v>
      </c>
      <c r="X78" s="23">
        <f t="shared" si="22"/>
        <v>0</v>
      </c>
      <c r="Y78" s="23">
        <f t="shared" si="22"/>
        <v>0</v>
      </c>
    </row>
    <row r="79" spans="2:25" hidden="1" outlineLevel="1" x14ac:dyDescent="0.25">
      <c r="B79" s="1"/>
      <c r="C79" s="41" t="s">
        <v>76</v>
      </c>
      <c r="D79" s="35"/>
      <c r="E79" s="50"/>
      <c r="F79" s="49">
        <f>LARGE(F78:Y78,1)</f>
        <v>0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2:25" collapsed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2:25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2:25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2:25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2:25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2:25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2:25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2:25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</sheetData>
  <mergeCells count="44">
    <mergeCell ref="C73:E73"/>
    <mergeCell ref="C62:E62"/>
    <mergeCell ref="C26:E26"/>
    <mergeCell ref="C25:E25"/>
    <mergeCell ref="C64:E64"/>
    <mergeCell ref="C49:E49"/>
    <mergeCell ref="C50:E50"/>
    <mergeCell ref="C44:E44"/>
    <mergeCell ref="C37:E37"/>
    <mergeCell ref="C53:E53"/>
    <mergeCell ref="C31:E31"/>
    <mergeCell ref="C46:E46"/>
    <mergeCell ref="C72:E72"/>
    <mergeCell ref="B71:C71"/>
    <mergeCell ref="C63:E63"/>
    <mergeCell ref="C58:E58"/>
    <mergeCell ref="C59:E59"/>
    <mergeCell ref="C12:E12"/>
    <mergeCell ref="C13:E13"/>
    <mergeCell ref="C14:E14"/>
    <mergeCell ref="B61:C61"/>
    <mergeCell ref="C54:E54"/>
    <mergeCell ref="C38:E38"/>
    <mergeCell ref="C23:E23"/>
    <mergeCell ref="C32:E32"/>
    <mergeCell ref="C16:E16"/>
    <mergeCell ref="C42:E42"/>
    <mergeCell ref="C15:E15"/>
    <mergeCell ref="C17:E17"/>
    <mergeCell ref="C18:E18"/>
    <mergeCell ref="B21:E21"/>
    <mergeCell ref="B30:E30"/>
    <mergeCell ref="C27:E27"/>
    <mergeCell ref="C28:E28"/>
    <mergeCell ref="C24:E24"/>
    <mergeCell ref="C19:E19"/>
    <mergeCell ref="C22:E22"/>
    <mergeCell ref="C55:E55"/>
    <mergeCell ref="C45:E45"/>
    <mergeCell ref="B34:E34"/>
    <mergeCell ref="C39:E39"/>
    <mergeCell ref="C43:E43"/>
    <mergeCell ref="C40:E40"/>
    <mergeCell ref="C36:E36"/>
  </mergeCells>
  <pageMargins left="0.23622047244094499" right="0.23622047244094499" top="0.59055118110236204" bottom="0.59055118110236204" header="0.511811023622047" footer="0.511811023622047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kRecordClassTaxHTField0 xmlns="75521963-bd9c-487d-880b-e0afea1526fd">
      <Terms xmlns="http://schemas.microsoft.com/office/infopath/2007/PartnerControls">
        <TermInfo xmlns="http://schemas.microsoft.com/office/infopath/2007/PartnerControls">
          <TermName xmlns="http://schemas.microsoft.com/office/infopath/2007/PartnerControls">Talousprosessien ohjaus</TermName>
          <TermId xmlns="http://schemas.microsoft.com/office/infopath/2007/PartnerControls">5dd2ae67-2295-4785-b5ec-ddefc4fee5f3</TermId>
        </TermInfo>
      </Terms>
    </vkRecordClassTaxHTField0>
    <vkDocumentDate xmlns="75521963-bd9c-487d-880b-e0afea1526fd">2020-06-11T21:00:00+00:00</vkDocumentDate>
    <vkDocumentTypeTaxHTField0 xmlns="75521963-bd9c-487d-880b-e0afea1526fd">
      <Terms xmlns="http://schemas.microsoft.com/office/infopath/2007/PartnerControls">
        <TermInfo xmlns="http://schemas.microsoft.com/office/infopath/2007/PartnerControls">
          <TermName xmlns="http://schemas.microsoft.com/office/infopath/2007/PartnerControls">Laskelma</TermName>
          <TermId xmlns="http://schemas.microsoft.com/office/infopath/2007/PartnerControls">ad65ddf3-4238-402a-a45b-31563b1a6743</TermId>
        </TermInfo>
      </Terms>
    </vkDocumentTypeTaxHTField0>
    <vkKeywordsTaxHTField0 xmlns="75521963-bd9c-487d-880b-e0afea1526fd">
      <Terms xmlns="http://schemas.microsoft.com/office/infopath/2007/PartnerControls"/>
    </vkKeywordsTaxHTField0>
    <vkSecurityLevel xmlns="75521963-bd9c-487d-880b-e0afea1526fd">Julkinen</vkSecurityLevel>
    <vkEventDate xmlns="75521963-bd9c-487d-880b-e0afea1526fd" xsi:nil="true"/>
    <TaxCatchAll xmlns="75521963-bd9c-487d-880b-e0afea1526fd">
      <Value>50</Value>
      <Value>9</Value>
      <Value>8</Value>
    </TaxCatchAll>
    <vkBusinessAreaTaxHTField0 xmlns="75521963-bd9c-487d-880b-e0afea1526fd">
      <Terms xmlns="http://schemas.microsoft.com/office/infopath/2007/PartnerControls">
        <TermInfo xmlns="http://schemas.microsoft.com/office/infopath/2007/PartnerControls">
          <TermName xmlns="http://schemas.microsoft.com/office/infopath/2007/PartnerControls">Talous ja työelämä</TermName>
          <TermId xmlns="http://schemas.microsoft.com/office/infopath/2007/PartnerControls">a9780881-6a39-46f3-8c14-216831b6f763</TermId>
        </TermInfo>
      </Terms>
    </vkBusinessAreaTaxHTField0>
    <SharedWithUsers xmlns="75521963-bd9c-487d-880b-e0afea1526fd">
      <UserInfo>
        <DisplayName/>
        <AccountId xsi:nil="true"/>
        <AccountType/>
      </UserInfo>
    </SharedWithUsers>
  </documentManagement>
</p:properties>
</file>

<file path=customXml/item2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B3625F32B3994439A09A7F5FDEBA086" ma:contentTypeVersion="13" ma:contentTypeDescription="Luo uusi asiakirja." ma:contentTypeScope="" ma:versionID="43bea645154a6ad940187ea6498658e8">
  <xsd:schema xmlns:xsd="http://www.w3.org/2001/XMLSchema" xmlns:xs="http://www.w3.org/2001/XMLSchema" xmlns:p="http://schemas.microsoft.com/office/2006/metadata/properties" xmlns:ns3="75521963-bd9c-487d-880b-e0afea1526fd" targetNamespace="http://schemas.microsoft.com/office/2006/metadata/properties" ma:root="true" ma:fieldsID="4c429cd2f45d0655f4b42f33ab28da73" ns3:_="">
    <xsd:import namespace="75521963-bd9c-487d-880b-e0afea1526fd"/>
    <xsd:element name="properties">
      <xsd:complexType>
        <xsd:sequence>
          <xsd:element name="documentManagement">
            <xsd:complexType>
              <xsd:all>
                <xsd:element ref="ns3:vkDocumentTypeTaxHTField0" minOccurs="0"/>
                <xsd:element ref="ns3:TaxCatchAll" minOccurs="0"/>
                <xsd:element ref="ns3:vkKeywordsTaxHTField0" minOccurs="0"/>
                <xsd:element ref="ns3:vkBusinessAreaTaxHTField0" minOccurs="0"/>
                <xsd:element ref="ns3:vkRecordClassTaxHTField0" minOccurs="0"/>
                <xsd:element ref="ns3:vkSecurityLevel" minOccurs="0"/>
                <xsd:element ref="ns3:vkEventDate" minOccurs="0"/>
                <xsd:element ref="ns3:vkDocument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21963-bd9c-487d-880b-e0afea1526fd" elementFormDefault="qualified">
    <xsd:import namespace="http://schemas.microsoft.com/office/2006/documentManagement/types"/>
    <xsd:import namespace="http://schemas.microsoft.com/office/infopath/2007/PartnerControls"/>
    <xsd:element name="vkDocumentTypeTaxHTField0" ma:index="9" ma:taxonomy="true" ma:internalName="vkDocumentTypeTaxHTField0" ma:taxonomyFieldName="vkDocumentType" ma:displayName="Asiakirjatyyppi" ma:default="" ma:fieldId="{134b91af-58ad-4f8b-a87d-558cd92c4d32}" ma:sspId="128175dc-fbac-4635-ba94-1cd853fce4a0" ma:termSetId="b030a496-2473-4aa8-841f-d9751afa9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4c3bc377-f0f0-4305-a9d0-71734037bca5}" ma:internalName="TaxCatchAll" ma:showField="CatchAllData" ma:web="75521963-bd9c-487d-880b-e0afea1526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vkKeywordsTaxHTField0" ma:index="12" nillable="true" ma:taxonomy="true" ma:internalName="vkKeywordsTaxHTField0" ma:taxonomyFieldName="vkKeywords" ma:displayName="Asiasanat" ma:default="" ma:fieldId="{34892e51-caa5-46c6-bac5-ec691ededbf9}" ma:taxonomyMulti="true" ma:sspId="128175dc-fbac-4635-ba94-1cd853fce4a0" ma:termSetId="ea211a84-309f-4ddb-ab79-f6e0375560ab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vkBusinessAreaTaxHTField0" ma:index="14" ma:taxonomy="true" ma:internalName="vkBusinessAreaTaxHTField0" ma:taxonomyFieldName="vkBusinessArea" ma:displayName="Osasto/toimiala" ma:default="" ma:fieldId="{3ff5952b-da93-4d75-b298-f4a43ff6317f}" ma:sspId="128175dc-fbac-4635-ba94-1cd853fce4a0" ma:termSetId="c2d159ef-b84d-4f38-8a8d-36f007c5ea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vkRecordClassTaxHTField0" ma:index="16" ma:taxonomy="true" ma:internalName="vkRecordClassTaxHTField0" ma:taxonomyFieldName="vkRecordClass" ma:displayName="Tehtäväluokka" ma:default="" ma:fieldId="{4021f5b2-e05b-48b2-8ed8-50bf9b788f20}" ma:sspId="128175dc-fbac-4635-ba94-1cd853fce4a0" ma:termSetId="fcc83ad1-51d1-4029-9803-b60f947bb34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vkSecurityLevel" ma:index="17" nillable="true" ma:displayName="Turvaluokka" ma:default="Julkinen" ma:format="Dropdown" ma:internalName="vkSecurityLevel">
      <xsd:simpleType>
        <xsd:restriction base="dms:Choice">
          <xsd:enumeration value="Julkinen"/>
          <xsd:enumeration value="Virkamieskäyttö"/>
          <xsd:enumeration value="Luottamuksellinen"/>
        </xsd:restriction>
      </xsd:simpleType>
    </xsd:element>
    <xsd:element name="vkEventDate" ma:index="18" nillable="true" ma:displayName="Tapahtuman päivämäärä" ma:format="DateOnly" ma:internalName="vkEventDate">
      <xsd:simpleType>
        <xsd:restriction base="dms:DateTime"/>
      </xsd:simpleType>
    </xsd:element>
    <xsd:element name="vkDocumentDate" ma:index="19" nillable="true" ma:displayName="Asiakirjan päivämäärä" ma:default="[today]" ma:format="DateOnly" ma:internalName="vkDocumentDate">
      <xsd:simpleType>
        <xsd:restriction base="dms:DateTime"/>
      </xsd:simpleType>
    </xsd:element>
    <xsd:element name="SharedWithUsers" ma:index="2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E41D2747-1AB6-4273-91AE-41556802B3D0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75521963-bd9c-487d-880b-e0afea1526fd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E76A68A-5935-4E81-B778-ED8E39744D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B83336-93FC-4813-A92D-D52677ED54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21963-bd9c-487d-880b-e0afea1526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FF98115-1F06-402B-9E5F-B5D353DB946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3</vt:i4>
      </vt:variant>
    </vt:vector>
  </HeadingPairs>
  <TitlesOfParts>
    <vt:vector size="5" baseType="lpstr">
      <vt:lpstr>Sammandrag</vt:lpstr>
      <vt:lpstr>Kostnadsnyttoanalys</vt:lpstr>
      <vt:lpstr>Sammandrag!Utskriftsområde</vt:lpstr>
      <vt:lpstr>Kostnadsnyttoanalys!Utskriftsrubriker</vt:lpstr>
      <vt:lpstr>Sammandrag!Utskriftsrubriker</vt:lpstr>
    </vt:vector>
  </TitlesOfParts>
  <Manager/>
  <Company>Valtiokonttori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Kustannus-hyötyanalyysi suppea</dc:title>
  <dc:subject/>
  <dc:creator>Kangaspunta</dc:creator>
  <cp:keywords/>
  <dc:description/>
  <cp:lastModifiedBy>Purtonen Henni (VK)</cp:lastModifiedBy>
  <cp:lastPrinted>2008-05-12T14:08:36Z</cp:lastPrinted>
  <dcterms:created xsi:type="dcterms:W3CDTF">2007-07-24T10:16:59Z</dcterms:created>
  <dcterms:modified xsi:type="dcterms:W3CDTF">2026-03-17T14:21:19Z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siakirjalaji">
    <vt:lpwstr>Laskelma</vt:lpwstr>
  </property>
  <property fmtid="{D5CDD505-2E9C-101B-9397-08002B2CF9AE}" pid="3" name="Laatijaorganisaatio">
    <vt:lpwstr/>
  </property>
  <property fmtid="{D5CDD505-2E9C-101B-9397-08002B2CF9AE}" pid="4" name="Kieli">
    <vt:lpwstr>Suomi</vt:lpwstr>
  </property>
  <property fmtid="{D5CDD505-2E9C-101B-9397-08002B2CF9AE}" pid="5" name="Julkisuus">
    <vt:lpwstr>Julkinen</vt:lpwstr>
  </property>
  <property fmtid="{D5CDD505-2E9C-101B-9397-08002B2CF9AE}" pid="6" name="Laatijaorganisaatiot">
    <vt:lpwstr>Valtiokonttori/Hallinnon ohjaus</vt:lpwstr>
  </property>
  <property fmtid="{D5CDD505-2E9C-101B-9397-08002B2CF9AE}" pid="7" name="Päiväys">
    <vt:lpwstr>30.4.2008</vt:lpwstr>
  </property>
  <property fmtid="{D5CDD505-2E9C-101B-9397-08002B2CF9AE}" pid="8" name="Asiakokonaisuus">
    <vt:lpwstr/>
  </property>
  <property fmtid="{D5CDD505-2E9C-101B-9397-08002B2CF9AE}" pid="9" name="Suhde">
    <vt:lpwstr/>
  </property>
  <property fmtid="{D5CDD505-2E9C-101B-9397-08002B2CF9AE}" pid="10" name="Asiakas">
    <vt:lpwstr/>
  </property>
  <property fmtid="{D5CDD505-2E9C-101B-9397-08002B2CF9AE}" pid="11" name="VKOrganization">
    <vt:lpwstr>Valtiokonttori</vt:lpwstr>
  </property>
  <property fmtid="{D5CDD505-2E9C-101B-9397-08002B2CF9AE}" pid="12" name="VKDocumentCreator">
    <vt:lpwstr>Mikko Kangaspunta</vt:lpwstr>
  </property>
  <property fmtid="{D5CDD505-2E9C-101B-9397-08002B2CF9AE}" pid="13" name="_DCDateModified">
    <vt:lpwstr>2009-04-02T00:00:00Z</vt:lpwstr>
  </property>
  <property fmtid="{D5CDD505-2E9C-101B-9397-08002B2CF9AE}" pid="14" name="VKEventStartDate">
    <vt:lpwstr/>
  </property>
  <property fmtid="{D5CDD505-2E9C-101B-9397-08002B2CF9AE}" pid="15" name="Diaarinumero">
    <vt:lpwstr/>
  </property>
  <property fmtid="{D5CDD505-2E9C-101B-9397-08002B2CF9AE}" pid="16" name="VKLineOfBusiness">
    <vt:lpwstr>Hallinnon ohjaus</vt:lpwstr>
  </property>
  <property fmtid="{D5CDD505-2E9C-101B-9397-08002B2CF9AE}" pid="17" name="VKKeywords">
    <vt:lpwstr/>
  </property>
  <property fmtid="{D5CDD505-2E9C-101B-9397-08002B2CF9AE}" pid="18" name="VKPublicity">
    <vt:lpwstr>Luottamuksellinen</vt:lpwstr>
  </property>
  <property fmtid="{D5CDD505-2E9C-101B-9397-08002B2CF9AE}" pid="19" name="VKDocumentType">
    <vt:lpwstr>50;#Laskelma|ad65ddf3-4238-402a-a45b-31563b1a6743</vt:lpwstr>
  </property>
  <property fmtid="{D5CDD505-2E9C-101B-9397-08002B2CF9AE}" pid="20" name="VKLanguage">
    <vt:lpwstr>Suomi</vt:lpwstr>
  </property>
  <property fmtid="{D5CDD505-2E9C-101B-9397-08002B2CF9AE}" pid="21" name="_DCDateCreated">
    <vt:lpwstr>2009-04-02T00:00:00Z</vt:lpwstr>
  </property>
  <property fmtid="{D5CDD505-2E9C-101B-9397-08002B2CF9AE}" pid="22" name="Turvaluokka">
    <vt:lpwstr/>
  </property>
  <property fmtid="{D5CDD505-2E9C-101B-9397-08002B2CF9AE}" pid="23" name="Tapahtuman päivämäärä">
    <vt:lpwstr/>
  </property>
  <property fmtid="{D5CDD505-2E9C-101B-9397-08002B2CF9AE}" pid="24" name="Asiakirjan numero">
    <vt:lpwstr/>
  </property>
  <property fmtid="{D5CDD505-2E9C-101B-9397-08002B2CF9AE}" pid="25" name="vkBusinessArea">
    <vt:lpwstr>8;#Talous ja työelämä|a9780881-6a39-46f3-8c14-216831b6f763</vt:lpwstr>
  </property>
  <property fmtid="{D5CDD505-2E9C-101B-9397-08002B2CF9AE}" pid="26" name="vkRecordClass">
    <vt:lpwstr>9;#Talousprosessien ohjaus|5dd2ae67-2295-4785-b5ec-ddefc4fee5f3</vt:lpwstr>
  </property>
  <property fmtid="{D5CDD505-2E9C-101B-9397-08002B2CF9AE}" pid="27" name="SharedWithUsers">
    <vt:lpwstr/>
  </property>
  <property fmtid="{D5CDD505-2E9C-101B-9397-08002B2CF9AE}" pid="28" name="ContentTypeId">
    <vt:lpwstr>0x0101002B3625F32B3994439A09A7F5FDEBA086</vt:lpwstr>
  </property>
</Properties>
</file>