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161A36A6-5265-48A6-B145-AF731A02E0FE}" xr6:coauthVersionLast="47" xr6:coauthVersionMax="47" xr10:uidLastSave="{00000000-0000-0000-0000-000000000000}"/>
  <bookViews>
    <workbookView xWindow="-120" yWindow="-120" windowWidth="29040" windowHeight="15990" xr2:uid="{1A0C7BF3-76A2-4489-B928-F06D36D57713}"/>
  </bookViews>
  <sheets>
    <sheet name="Tabel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0" i="1" l="1"/>
  <c r="AG51" i="1" l="1"/>
</calcChain>
</file>

<file path=xl/sharedStrings.xml><?xml version="1.0" encoding="utf-8"?>
<sst xmlns="http://schemas.openxmlformats.org/spreadsheetml/2006/main" count="62" uniqueCount="35">
  <si>
    <t>Number of personnel (full and part-time)</t>
  </si>
  <si>
    <t>Administrative branch</t>
  </si>
  <si>
    <t>Year</t>
  </si>
  <si>
    <t>6</t>
  </si>
  <si>
    <t>7</t>
  </si>
  <si>
    <r>
      <rPr>
        <sz val="9"/>
        <color theme="1"/>
        <rFont val="Arial"/>
        <family val="2"/>
      </rPr>
      <t xml:space="preserve">Parliament (officials) </t>
    </r>
    <r>
      <rPr>
        <vertAlign val="superscript"/>
        <sz val="9"/>
        <color rgb="FF000000"/>
        <rFont val="Arial"/>
        <family val="2"/>
      </rPr>
      <t>1</t>
    </r>
  </si>
  <si>
    <t>The Office of the President of the Republic of Finland</t>
  </si>
  <si>
    <t>Prime Minister’s Office</t>
  </si>
  <si>
    <t>Ministry for Foreign Affairs</t>
  </si>
  <si>
    <t>Ministry of Justice</t>
  </si>
  <si>
    <t>Ministry of the Interior</t>
  </si>
  <si>
    <t>Ministry of Defence</t>
  </si>
  <si>
    <t>Ministry of Finance</t>
  </si>
  <si>
    <t>Ministry of Education and Culture</t>
  </si>
  <si>
    <t>Ministry of Agriculture and Forestry</t>
  </si>
  <si>
    <t>Ministry of Transport and Communications</t>
  </si>
  <si>
    <r>
      <rPr>
        <sz val="9"/>
        <color theme="1"/>
        <rFont val="Arial"/>
        <family val="2"/>
      </rPr>
      <t xml:space="preserve">Ministry of Economic Affairs and Employment </t>
    </r>
    <r>
      <rPr>
        <vertAlign val="superscript"/>
        <sz val="9"/>
        <color rgb="FF000000"/>
        <rFont val="Arial"/>
        <family val="2"/>
      </rPr>
      <t>2</t>
    </r>
  </si>
  <si>
    <r>
      <rPr>
        <sz val="9"/>
        <color theme="1"/>
        <rFont val="Arial"/>
        <family val="2"/>
      </rPr>
      <t xml:space="preserve">Ministry of Trade and Industry </t>
    </r>
    <r>
      <rPr>
        <vertAlign val="superscript"/>
        <sz val="9"/>
        <color rgb="FF000000"/>
        <rFont val="Arial"/>
        <family val="2"/>
      </rPr>
      <t>3</t>
    </r>
  </si>
  <si>
    <t>Ministry for Social Affairs and Health</t>
  </si>
  <si>
    <r>
      <rPr>
        <sz val="9"/>
        <color theme="1"/>
        <rFont val="Arial"/>
        <family val="2"/>
      </rPr>
      <t xml:space="preserve">Ministry of Labour </t>
    </r>
    <r>
      <rPr>
        <vertAlign val="superscript"/>
        <sz val="9"/>
        <color rgb="FF000000"/>
        <rFont val="Arial"/>
        <family val="2"/>
      </rPr>
      <t>3, 4</t>
    </r>
  </si>
  <si>
    <t>Ministry of the Environment</t>
  </si>
  <si>
    <r>
      <rPr>
        <b/>
        <sz val="9"/>
        <color theme="1"/>
        <rFont val="Arial"/>
        <family val="2"/>
      </rPr>
      <t xml:space="preserve">Total personnel </t>
    </r>
    <r>
      <rPr>
        <b/>
        <vertAlign val="superscript"/>
        <sz val="9"/>
        <color rgb="FF000000"/>
        <rFont val="Arial"/>
        <family val="2"/>
      </rPr>
      <t>5</t>
    </r>
  </si>
  <si>
    <r>
      <rPr>
        <vertAlign val="superscript"/>
        <sz val="9"/>
        <color rgb="FF000000"/>
        <rFont val="Arial"/>
        <family val="2"/>
      </rPr>
      <t>1</t>
    </r>
    <r>
      <rPr>
        <sz val="9"/>
        <color rgb="FF000000"/>
        <rFont val="Arial"/>
        <family val="2"/>
      </rPr>
      <t xml:space="preserve"> No data collected from 1975, 1980, and 1985</t>
    </r>
  </si>
  <si>
    <t xml:space="preserve"> </t>
  </si>
  <si>
    <r>
      <rPr>
        <vertAlign val="super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 xml:space="preserve"> Ministry of Economic Affairs and Employment as of 1 January 2008</t>
    </r>
  </si>
  <si>
    <r>
      <rPr>
        <vertAlign val="superscript"/>
        <sz val="9"/>
        <color rgb="FF000000"/>
        <rFont val="Arial"/>
        <family val="2"/>
      </rPr>
      <t>3</t>
    </r>
    <r>
      <rPr>
        <sz val="9"/>
        <color rgb="FF000000"/>
        <rFont val="Arial"/>
        <family val="2"/>
      </rPr>
      <t xml:space="preserve"> Ministry of Trade and Industry and Ministry of Labour until 31 December 2007</t>
    </r>
  </si>
  <si>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 xml:space="preserve"> The figure for 1990 includes some 1,000 persons who worked in the private sector and were in a compulsory employment relationship with the state (regional and local labour administration).</t>
    </r>
  </si>
  <si>
    <r>
      <rPr>
        <vertAlign val="superscript"/>
        <sz val="9"/>
        <color rgb="FF000000"/>
        <rFont val="Arial"/>
        <family val="2"/>
      </rPr>
      <t>5</t>
    </r>
    <r>
      <rPr>
        <sz val="9"/>
        <color rgb="FF000000"/>
        <rFont val="Arial"/>
        <family val="2"/>
      </rPr>
      <t xml:space="preserve"> The total figure includes hourly-paid forestry workers employed by the state who are not included in the administrative figures for 1975–1990 (the figures are not summarised for the years in question) or after 2000.</t>
    </r>
  </si>
  <si>
    <r>
      <rPr>
        <vertAlign val="superscript"/>
        <sz val="9"/>
        <color rgb="FF000000"/>
        <rFont val="Arial"/>
        <family val="2"/>
      </rPr>
      <t>6</t>
    </r>
    <r>
      <rPr>
        <sz val="9"/>
        <color rgb="FF000000"/>
        <rFont val="Arial"/>
        <family val="2"/>
      </rPr>
      <t xml:space="preserve"> Number of personnel after the university sector was transferred outside the central government’s on-budget entities</t>
    </r>
  </si>
  <si>
    <r>
      <rPr>
        <vertAlign val="superscript"/>
        <sz val="9"/>
        <color rgb="FF000000"/>
        <rFont val="Arial"/>
        <family val="2"/>
      </rPr>
      <t>7</t>
    </r>
    <r>
      <rPr>
        <sz val="9"/>
        <color rgb="FF000000"/>
        <rFont val="Arial"/>
        <family val="2"/>
      </rPr>
      <t xml:space="preserve"> Number of personnel after the construction department of the Finnish Defence Administration was transferred outside the central government’s on-budget entities on 1 January 2021</t>
    </r>
  </si>
  <si>
    <r>
      <rPr>
        <b/>
        <sz val="9"/>
        <color theme="1"/>
        <rFont val="Arial"/>
        <family val="2"/>
      </rPr>
      <t>Distribution of personnel (%)</t>
    </r>
    <r>
      <rPr>
        <b/>
        <vertAlign val="superscript"/>
        <sz val="9"/>
        <color rgb="FF000000"/>
        <rFont val="Arial"/>
        <family val="2"/>
      </rPr>
      <t>8</t>
    </r>
  </si>
  <si>
    <t xml:space="preserve">Ministry for Foreign Affairs </t>
  </si>
  <si>
    <r>
      <rPr>
        <vertAlign val="superscript"/>
        <sz val="9"/>
        <color rgb="FF000000"/>
        <rFont val="Arial"/>
        <family val="2"/>
      </rPr>
      <t xml:space="preserve">8 </t>
    </r>
    <r>
      <rPr>
        <sz val="9"/>
        <color rgb="FF000000"/>
        <rFont val="Arial"/>
        <family val="2"/>
      </rPr>
      <t>Includes full and part-time employees</t>
    </r>
  </si>
  <si>
    <t>On-budget personnel by administrative branch 1975–2024</t>
  </si>
  <si>
    <t>Palkeet/5th of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</si>
</sst>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0"/>
      <name val="Helv"/>
    </font>
    <font>
      <sz val="9.75"/>
      <name val="Helv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sz val="9"/>
      <color theme="1"/>
      <name val="Arial"/>
      <family val="2"/>
    </font>
    <font>
      <vertAlign val="superscript"/>
      <sz val="9"/>
      <color rgb="FF000000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3" fillId="0" borderId="0" xfId="2" applyFont="1" applyAlignment="1">
      <alignment horizontal="right"/>
    </xf>
    <xf numFmtId="0" fontId="5" fillId="0" borderId="0" xfId="1" applyFont="1"/>
    <xf numFmtId="0" fontId="6" fillId="0" borderId="0" xfId="0" applyFont="1"/>
    <xf numFmtId="0" fontId="7" fillId="0" borderId="0" xfId="1" applyFont="1"/>
    <xf numFmtId="0" fontId="8" fillId="0" borderId="1" xfId="1" applyFont="1" applyBorder="1"/>
    <xf numFmtId="0" fontId="8" fillId="0" borderId="0" xfId="1" applyFont="1" applyAlignment="1">
      <alignment horizontal="center"/>
    </xf>
    <xf numFmtId="0" fontId="8" fillId="0" borderId="2" xfId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3" xfId="1" applyFont="1" applyBorder="1"/>
    <xf numFmtId="0" fontId="3" fillId="0" borderId="7" xfId="1" applyFont="1" applyBorder="1"/>
    <xf numFmtId="0" fontId="9" fillId="0" borderId="8" xfId="1" quotePrefix="1" applyFont="1" applyBorder="1"/>
    <xf numFmtId="0" fontId="3" fillId="0" borderId="9" xfId="1" applyFont="1" applyBorder="1"/>
    <xf numFmtId="0" fontId="3" fillId="0" borderId="10" xfId="1" applyFont="1" applyBorder="1"/>
    <xf numFmtId="3" fontId="3" fillId="0" borderId="10" xfId="1" applyNumberFormat="1" applyFont="1" applyBorder="1"/>
    <xf numFmtId="3" fontId="3" fillId="0" borderId="11" xfId="1" applyNumberFormat="1" applyFont="1" applyBorder="1"/>
    <xf numFmtId="3" fontId="3" fillId="0" borderId="2" xfId="1" applyNumberFormat="1" applyFont="1" applyBorder="1"/>
    <xf numFmtId="3" fontId="3" fillId="0" borderId="1" xfId="1" applyNumberFormat="1" applyFont="1" applyBorder="1"/>
    <xf numFmtId="3" fontId="5" fillId="0" borderId="12" xfId="1" applyNumberFormat="1" applyFont="1" applyBorder="1"/>
    <xf numFmtId="3" fontId="3" fillId="0" borderId="13" xfId="1" applyNumberFormat="1" applyFont="1" applyBorder="1"/>
    <xf numFmtId="0" fontId="5" fillId="0" borderId="10" xfId="1" applyFont="1" applyBorder="1"/>
    <xf numFmtId="3" fontId="5" fillId="0" borderId="11" xfId="1" applyNumberFormat="1" applyFont="1" applyBorder="1"/>
    <xf numFmtId="0" fontId="9" fillId="0" borderId="11" xfId="1" quotePrefix="1" applyFont="1" applyBorder="1"/>
    <xf numFmtId="3" fontId="3" fillId="0" borderId="5" xfId="1" applyNumberFormat="1" applyFont="1" applyBorder="1"/>
    <xf numFmtId="3" fontId="3" fillId="0" borderId="6" xfId="1" applyNumberFormat="1" applyFont="1" applyBorder="1"/>
    <xf numFmtId="3" fontId="3" fillId="0" borderId="3" xfId="1" applyNumberFormat="1" applyFont="1" applyBorder="1"/>
    <xf numFmtId="3" fontId="5" fillId="0" borderId="6" xfId="1" applyNumberFormat="1" applyFont="1" applyBorder="1"/>
    <xf numFmtId="0" fontId="8" fillId="0" borderId="9" xfId="1" applyFont="1" applyBorder="1"/>
    <xf numFmtId="3" fontId="8" fillId="0" borderId="9" xfId="1" applyNumberFormat="1" applyFont="1" applyBorder="1"/>
    <xf numFmtId="3" fontId="8" fillId="0" borderId="7" xfId="1" applyNumberFormat="1" applyFont="1" applyBorder="1"/>
    <xf numFmtId="3" fontId="5" fillId="0" borderId="8" xfId="1" applyNumberFormat="1" applyFont="1" applyBorder="1"/>
    <xf numFmtId="0" fontId="3" fillId="0" borderId="0" xfId="1" applyFont="1"/>
    <xf numFmtId="0" fontId="5" fillId="0" borderId="14" xfId="1" applyFont="1" applyBorder="1"/>
    <xf numFmtId="0" fontId="3" fillId="0" borderId="14" xfId="1" applyFont="1" applyBorder="1" applyAlignment="1">
      <alignment horizontal="right"/>
    </xf>
    <xf numFmtId="0" fontId="3" fillId="0" borderId="0" xfId="1" applyFont="1" applyAlignment="1">
      <alignment horizontal="right"/>
    </xf>
    <xf numFmtId="164" fontId="3" fillId="0" borderId="0" xfId="1" applyNumberFormat="1" applyFont="1" applyAlignment="1">
      <alignment horizontal="left"/>
    </xf>
    <xf numFmtId="0" fontId="3" fillId="0" borderId="1" xfId="1" applyFont="1" applyBorder="1"/>
    <xf numFmtId="0" fontId="9" fillId="0" borderId="12" xfId="1" quotePrefix="1" applyFont="1" applyBorder="1"/>
    <xf numFmtId="165" fontId="3" fillId="0" borderId="10" xfId="1" applyNumberFormat="1" applyFont="1" applyBorder="1"/>
    <xf numFmtId="165" fontId="3" fillId="0" borderId="2" xfId="1" applyNumberFormat="1" applyFont="1" applyBorder="1"/>
    <xf numFmtId="165" fontId="3" fillId="0" borderId="1" xfId="1" applyNumberFormat="1" applyFont="1" applyBorder="1"/>
    <xf numFmtId="165" fontId="3" fillId="0" borderId="12" xfId="1" applyNumberFormat="1" applyFont="1" applyBorder="1"/>
    <xf numFmtId="165" fontId="3" fillId="0" borderId="11" xfId="1" applyNumberFormat="1" applyFont="1" applyBorder="1"/>
    <xf numFmtId="3" fontId="8" fillId="0" borderId="8" xfId="1" applyNumberFormat="1" applyFont="1" applyBorder="1"/>
    <xf numFmtId="0" fontId="3" fillId="0" borderId="0" xfId="1" applyFont="1" applyAlignment="1">
      <alignment vertical="top"/>
    </xf>
    <xf numFmtId="165" fontId="5" fillId="0" borderId="0" xfId="1" applyNumberFormat="1" applyFont="1"/>
    <xf numFmtId="0" fontId="8" fillId="0" borderId="0" xfId="1" applyFont="1" applyAlignment="1">
      <alignment horizontal="center"/>
    </xf>
    <xf numFmtId="0" fontId="4" fillId="0" borderId="0" xfId="1" applyFont="1" applyAlignment="1">
      <alignment horizontal="left" vertical="top"/>
    </xf>
    <xf numFmtId="0" fontId="8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3" fillId="0" borderId="9" xfId="3" applyFont="1" applyBorder="1"/>
    <xf numFmtId="165" fontId="3" fillId="0" borderId="10" xfId="3" applyNumberFormat="1" applyFont="1" applyBorder="1"/>
    <xf numFmtId="3" fontId="8" fillId="0" borderId="9" xfId="3" applyNumberFormat="1" applyFont="1" applyBorder="1"/>
  </cellXfs>
  <cellStyles count="4">
    <cellStyle name="Normaali" xfId="0" builtinId="0"/>
    <cellStyle name="Normaali 15" xfId="2" xr:uid="{FC29667C-9152-469B-B895-8B23B6EC41CB}"/>
    <cellStyle name="Normaali 2" xfId="1" xr:uid="{947DAEA2-DAD6-4C16-8378-BC650C10E844}"/>
    <cellStyle name="Normaali 2 2" xfId="3" xr:uid="{3D5827BA-1D30-4CC5-8D5D-624FA4B1EB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A1177-3FA6-4CC2-BC53-FAD0AC73877F}">
  <sheetPr>
    <pageSetUpPr fitToPage="1"/>
  </sheetPr>
  <dimension ref="A1:AG58"/>
  <sheetViews>
    <sheetView showGridLines="0" tabSelected="1" workbookViewId="0">
      <selection activeCell="B4" sqref="B4:AB4"/>
    </sheetView>
  </sheetViews>
  <sheetFormatPr defaultRowHeight="14.25" x14ac:dyDescent="0.2"/>
  <cols>
    <col min="1" max="1" width="27.28515625" style="3" customWidth="1"/>
    <col min="2" max="16" width="7.42578125" style="3" bestFit="1" customWidth="1"/>
    <col min="17" max="17" width="6.42578125" style="3" bestFit="1" customWidth="1"/>
    <col min="18" max="18" width="1.42578125" style="3" customWidth="1"/>
    <col min="19" max="19" width="6.42578125" style="3" customWidth="1"/>
    <col min="20" max="23" width="6.42578125" style="3" bestFit="1" customWidth="1"/>
    <col min="24" max="24" width="6.7109375" style="3" customWidth="1"/>
    <col min="25" max="25" width="6.42578125" style="3" bestFit="1" customWidth="1"/>
    <col min="26" max="26" width="6.42578125" style="3" customWidth="1"/>
    <col min="27" max="29" width="6.42578125" style="3" bestFit="1" customWidth="1"/>
    <col min="30" max="30" width="1.42578125" style="3" customWidth="1"/>
    <col min="31" max="31" width="6.42578125" style="3" customWidth="1"/>
    <col min="32" max="33" width="6.42578125" style="3" bestFit="1" customWidth="1"/>
    <col min="34" max="16384" width="9.140625" style="3"/>
  </cols>
  <sheetData>
    <row r="1" spans="1:33" ht="18" x14ac:dyDescent="0.2">
      <c r="A1" s="48" t="s">
        <v>33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2"/>
      <c r="X1" s="2"/>
      <c r="Y1" s="2"/>
      <c r="Z1" s="2"/>
      <c r="AA1" s="2"/>
      <c r="AB1" s="2"/>
      <c r="AC1" s="2"/>
      <c r="AD1" s="2"/>
      <c r="AE1" s="2"/>
    </row>
    <row r="2" spans="1:33" x14ac:dyDescent="0.2">
      <c r="A2" s="2"/>
      <c r="B2" s="2"/>
      <c r="C2" s="2"/>
      <c r="D2" s="2"/>
      <c r="E2" s="2"/>
      <c r="F2" s="2"/>
      <c r="G2" s="2"/>
      <c r="H2" s="2"/>
      <c r="I2" s="2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3" x14ac:dyDescent="0.2">
      <c r="A3" s="5"/>
      <c r="B3" s="49" t="s">
        <v>0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6"/>
      <c r="AD3" s="47"/>
      <c r="AE3" s="6"/>
    </row>
    <row r="4" spans="1:33" x14ac:dyDescent="0.2">
      <c r="A4" s="7" t="s">
        <v>1</v>
      </c>
      <c r="B4" s="51" t="s">
        <v>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6"/>
      <c r="AD4" s="47"/>
      <c r="AE4" s="6"/>
    </row>
    <row r="5" spans="1:33" x14ac:dyDescent="0.2">
      <c r="A5" s="8"/>
      <c r="B5" s="8">
        <v>1975</v>
      </c>
      <c r="C5" s="9">
        <v>1980</v>
      </c>
      <c r="D5" s="9">
        <v>1985</v>
      </c>
      <c r="E5" s="9">
        <v>1990</v>
      </c>
      <c r="F5" s="9">
        <v>1995</v>
      </c>
      <c r="G5" s="9">
        <v>2000</v>
      </c>
      <c r="H5" s="9">
        <v>2001</v>
      </c>
      <c r="I5" s="8">
        <v>2002</v>
      </c>
      <c r="J5" s="8">
        <v>2003</v>
      </c>
      <c r="K5" s="8">
        <v>2004</v>
      </c>
      <c r="L5" s="8">
        <v>2005</v>
      </c>
      <c r="M5" s="8">
        <v>2006</v>
      </c>
      <c r="N5" s="8">
        <v>2007</v>
      </c>
      <c r="O5" s="8">
        <v>2008</v>
      </c>
      <c r="P5" s="10">
        <v>2009</v>
      </c>
      <c r="Q5" s="11">
        <v>2010</v>
      </c>
      <c r="R5" s="12" t="s">
        <v>3</v>
      </c>
      <c r="S5" s="13">
        <v>2011</v>
      </c>
      <c r="T5" s="13">
        <v>2012</v>
      </c>
      <c r="U5" s="13">
        <v>2013</v>
      </c>
      <c r="V5" s="13">
        <v>2014</v>
      </c>
      <c r="W5" s="13">
        <v>2015</v>
      </c>
      <c r="X5" s="13">
        <v>2016</v>
      </c>
      <c r="Y5" s="13">
        <v>2017</v>
      </c>
      <c r="Z5" s="13">
        <v>2018</v>
      </c>
      <c r="AA5" s="13">
        <v>2019</v>
      </c>
      <c r="AB5" s="13">
        <v>2020</v>
      </c>
      <c r="AC5" s="11">
        <v>2021</v>
      </c>
      <c r="AD5" s="12" t="s">
        <v>4</v>
      </c>
      <c r="AE5" s="11">
        <v>2022</v>
      </c>
      <c r="AF5" s="13">
        <v>2023</v>
      </c>
      <c r="AG5" s="13">
        <v>2024</v>
      </c>
    </row>
    <row r="6" spans="1:33" x14ac:dyDescent="0.2">
      <c r="A6" s="14" t="s">
        <v>5</v>
      </c>
      <c r="B6" s="15"/>
      <c r="C6" s="15"/>
      <c r="D6" s="15"/>
      <c r="E6" s="15">
        <v>361</v>
      </c>
      <c r="F6" s="16">
        <v>396</v>
      </c>
      <c r="G6" s="16">
        <v>616</v>
      </c>
      <c r="H6" s="16">
        <v>773</v>
      </c>
      <c r="I6" s="16">
        <v>808</v>
      </c>
      <c r="J6" s="15">
        <v>822</v>
      </c>
      <c r="K6" s="15">
        <v>854</v>
      </c>
      <c r="L6" s="15">
        <v>877</v>
      </c>
      <c r="M6" s="15">
        <v>890</v>
      </c>
      <c r="N6" s="15">
        <v>921</v>
      </c>
      <c r="O6" s="15">
        <v>918</v>
      </c>
      <c r="P6" s="17">
        <v>910</v>
      </c>
      <c r="Q6" s="18">
        <v>900</v>
      </c>
      <c r="R6" s="19"/>
      <c r="S6" s="20">
        <v>904</v>
      </c>
      <c r="T6" s="20">
        <v>871</v>
      </c>
      <c r="U6" s="20">
        <v>867</v>
      </c>
      <c r="V6" s="20">
        <v>869</v>
      </c>
      <c r="W6" s="20">
        <v>813</v>
      </c>
      <c r="X6" s="20">
        <v>803</v>
      </c>
      <c r="Y6" s="20">
        <v>784</v>
      </c>
      <c r="Z6" s="20">
        <v>784</v>
      </c>
      <c r="AA6" s="20">
        <v>765</v>
      </c>
      <c r="AB6" s="20">
        <v>790</v>
      </c>
      <c r="AC6" s="18">
        <v>765</v>
      </c>
      <c r="AD6" s="19"/>
      <c r="AE6" s="18">
        <v>767</v>
      </c>
      <c r="AF6" s="20">
        <v>791</v>
      </c>
      <c r="AG6" s="15">
        <v>788</v>
      </c>
    </row>
    <row r="7" spans="1:33" x14ac:dyDescent="0.2">
      <c r="A7" s="21" t="s">
        <v>6</v>
      </c>
      <c r="B7" s="15">
        <v>39</v>
      </c>
      <c r="C7" s="15">
        <v>41</v>
      </c>
      <c r="D7" s="15">
        <v>50</v>
      </c>
      <c r="E7" s="15">
        <v>68</v>
      </c>
      <c r="F7" s="16">
        <v>62</v>
      </c>
      <c r="G7" s="16">
        <v>68</v>
      </c>
      <c r="H7" s="16">
        <v>67</v>
      </c>
      <c r="I7" s="16">
        <v>70</v>
      </c>
      <c r="J7" s="15">
        <v>71</v>
      </c>
      <c r="K7" s="15">
        <v>72</v>
      </c>
      <c r="L7" s="15">
        <v>73</v>
      </c>
      <c r="M7" s="15">
        <v>67</v>
      </c>
      <c r="N7" s="15">
        <v>71</v>
      </c>
      <c r="O7" s="15">
        <v>76</v>
      </c>
      <c r="P7" s="17">
        <v>73</v>
      </c>
      <c r="Q7" s="17">
        <v>70</v>
      </c>
      <c r="R7" s="22"/>
      <c r="S7" s="15">
        <v>69</v>
      </c>
      <c r="T7" s="15">
        <v>69</v>
      </c>
      <c r="U7" s="15">
        <v>64</v>
      </c>
      <c r="V7" s="15">
        <v>63</v>
      </c>
      <c r="W7" s="15">
        <v>58</v>
      </c>
      <c r="X7" s="15">
        <v>58</v>
      </c>
      <c r="Y7" s="15">
        <v>61</v>
      </c>
      <c r="Z7" s="15">
        <v>58</v>
      </c>
      <c r="AA7" s="15">
        <v>60</v>
      </c>
      <c r="AB7" s="15">
        <v>58</v>
      </c>
      <c r="AC7" s="17">
        <v>58</v>
      </c>
      <c r="AD7" s="22"/>
      <c r="AE7" s="17">
        <v>61</v>
      </c>
      <c r="AF7" s="15">
        <v>64</v>
      </c>
      <c r="AG7" s="15">
        <v>71</v>
      </c>
    </row>
    <row r="8" spans="1:33" x14ac:dyDescent="0.2">
      <c r="A8" s="14" t="s">
        <v>7</v>
      </c>
      <c r="B8" s="15">
        <v>189</v>
      </c>
      <c r="C8" s="15">
        <v>200</v>
      </c>
      <c r="D8" s="15">
        <v>203</v>
      </c>
      <c r="E8" s="15">
        <v>195</v>
      </c>
      <c r="F8" s="16">
        <v>216</v>
      </c>
      <c r="G8" s="16">
        <v>265</v>
      </c>
      <c r="H8" s="16">
        <v>263</v>
      </c>
      <c r="I8" s="16">
        <v>268</v>
      </c>
      <c r="J8" s="15">
        <v>265</v>
      </c>
      <c r="K8" s="15">
        <v>279</v>
      </c>
      <c r="L8" s="15">
        <v>297</v>
      </c>
      <c r="M8" s="15">
        <v>300</v>
      </c>
      <c r="N8" s="15">
        <v>271</v>
      </c>
      <c r="O8" s="15">
        <v>277</v>
      </c>
      <c r="P8" s="17">
        <v>269</v>
      </c>
      <c r="Q8" s="17">
        <v>273</v>
      </c>
      <c r="R8" s="22"/>
      <c r="S8" s="15">
        <v>258</v>
      </c>
      <c r="T8" s="15">
        <v>264</v>
      </c>
      <c r="U8" s="15">
        <v>275</v>
      </c>
      <c r="V8" s="15">
        <v>294</v>
      </c>
      <c r="W8" s="15">
        <v>552</v>
      </c>
      <c r="X8" s="15">
        <v>577</v>
      </c>
      <c r="Y8" s="15">
        <v>587</v>
      </c>
      <c r="Z8" s="15">
        <v>648</v>
      </c>
      <c r="AA8" s="15">
        <v>718</v>
      </c>
      <c r="AB8" s="15">
        <v>639</v>
      </c>
      <c r="AC8" s="17">
        <v>667</v>
      </c>
      <c r="AD8" s="22"/>
      <c r="AE8" s="17">
        <v>674</v>
      </c>
      <c r="AF8" s="15">
        <v>696</v>
      </c>
      <c r="AG8" s="15">
        <v>743</v>
      </c>
    </row>
    <row r="9" spans="1:33" x14ac:dyDescent="0.2">
      <c r="A9" s="14" t="s">
        <v>8</v>
      </c>
      <c r="B9" s="15">
        <v>1100</v>
      </c>
      <c r="C9" s="15">
        <v>1182</v>
      </c>
      <c r="D9" s="15">
        <v>1590</v>
      </c>
      <c r="E9" s="15">
        <v>1793</v>
      </c>
      <c r="F9" s="16">
        <v>1760</v>
      </c>
      <c r="G9" s="16">
        <v>1947</v>
      </c>
      <c r="H9" s="16">
        <v>1652</v>
      </c>
      <c r="I9" s="16">
        <v>1686</v>
      </c>
      <c r="J9" s="15">
        <v>1650</v>
      </c>
      <c r="K9" s="15">
        <v>1649</v>
      </c>
      <c r="L9" s="15">
        <v>1687</v>
      </c>
      <c r="M9" s="15">
        <v>1736</v>
      </c>
      <c r="N9" s="15">
        <v>1664</v>
      </c>
      <c r="O9" s="15">
        <v>1607</v>
      </c>
      <c r="P9" s="17">
        <v>1580</v>
      </c>
      <c r="Q9" s="17">
        <v>1531</v>
      </c>
      <c r="R9" s="22"/>
      <c r="S9" s="15">
        <v>1510</v>
      </c>
      <c r="T9" s="15">
        <v>1585</v>
      </c>
      <c r="U9" s="15">
        <v>1558</v>
      </c>
      <c r="V9" s="15">
        <v>1549</v>
      </c>
      <c r="W9" s="15">
        <v>1418</v>
      </c>
      <c r="X9" s="15">
        <v>1391</v>
      </c>
      <c r="Y9" s="15">
        <v>1402</v>
      </c>
      <c r="Z9" s="15">
        <v>1406</v>
      </c>
      <c r="AA9" s="15">
        <v>1458</v>
      </c>
      <c r="AB9" s="15">
        <v>1410</v>
      </c>
      <c r="AC9" s="17">
        <v>1413</v>
      </c>
      <c r="AD9" s="22"/>
      <c r="AE9" s="17">
        <v>1420</v>
      </c>
      <c r="AF9" s="15">
        <v>1388</v>
      </c>
      <c r="AG9" s="15">
        <v>1355</v>
      </c>
    </row>
    <row r="10" spans="1:33" x14ac:dyDescent="0.2">
      <c r="A10" s="14" t="s">
        <v>9</v>
      </c>
      <c r="B10" s="15">
        <v>3713</v>
      </c>
      <c r="C10" s="15">
        <v>6190</v>
      </c>
      <c r="D10" s="15">
        <v>6809</v>
      </c>
      <c r="E10" s="15">
        <v>7557</v>
      </c>
      <c r="F10" s="16">
        <v>7958</v>
      </c>
      <c r="G10" s="16">
        <v>9187</v>
      </c>
      <c r="H10" s="16">
        <v>9606</v>
      </c>
      <c r="I10" s="16">
        <v>9757</v>
      </c>
      <c r="J10" s="15">
        <v>9781</v>
      </c>
      <c r="K10" s="15">
        <v>9721</v>
      </c>
      <c r="L10" s="15">
        <v>9713</v>
      </c>
      <c r="M10" s="15">
        <v>9216</v>
      </c>
      <c r="N10" s="15">
        <v>9629</v>
      </c>
      <c r="O10" s="15">
        <v>9542</v>
      </c>
      <c r="P10" s="17">
        <v>9961</v>
      </c>
      <c r="Q10" s="17">
        <v>9499</v>
      </c>
      <c r="R10" s="22"/>
      <c r="S10" s="15">
        <v>9399</v>
      </c>
      <c r="T10" s="15">
        <v>9349</v>
      </c>
      <c r="U10" s="15">
        <v>9333</v>
      </c>
      <c r="V10" s="15">
        <v>9141</v>
      </c>
      <c r="W10" s="15">
        <v>9037</v>
      </c>
      <c r="X10" s="15">
        <v>8917</v>
      </c>
      <c r="Y10" s="15">
        <v>8969</v>
      </c>
      <c r="Z10" s="15">
        <v>8983</v>
      </c>
      <c r="AA10" s="15">
        <v>9192</v>
      </c>
      <c r="AB10" s="15">
        <v>9292</v>
      </c>
      <c r="AC10" s="17">
        <v>9593</v>
      </c>
      <c r="AD10" s="22"/>
      <c r="AE10" s="17">
        <v>9589</v>
      </c>
      <c r="AF10" s="15">
        <v>9817</v>
      </c>
      <c r="AG10" s="15">
        <v>9995</v>
      </c>
    </row>
    <row r="11" spans="1:33" x14ac:dyDescent="0.2">
      <c r="A11" s="14" t="s">
        <v>10</v>
      </c>
      <c r="B11" s="15">
        <v>15054</v>
      </c>
      <c r="C11" s="15">
        <v>17750</v>
      </c>
      <c r="D11" s="15">
        <v>18757</v>
      </c>
      <c r="E11" s="15">
        <v>19001</v>
      </c>
      <c r="F11" s="16">
        <v>17768</v>
      </c>
      <c r="G11" s="16">
        <v>16932</v>
      </c>
      <c r="H11" s="16">
        <v>17140</v>
      </c>
      <c r="I11" s="16">
        <v>17564</v>
      </c>
      <c r="J11" s="15">
        <v>17789</v>
      </c>
      <c r="K11" s="15">
        <v>17964</v>
      </c>
      <c r="L11" s="15">
        <v>18093</v>
      </c>
      <c r="M11" s="15">
        <v>18330</v>
      </c>
      <c r="N11" s="15">
        <v>18107</v>
      </c>
      <c r="O11" s="15">
        <v>15896</v>
      </c>
      <c r="P11" s="17">
        <v>16009</v>
      </c>
      <c r="Q11" s="17">
        <v>15812</v>
      </c>
      <c r="R11" s="22"/>
      <c r="S11" s="15">
        <v>15675</v>
      </c>
      <c r="T11" s="15">
        <v>15427</v>
      </c>
      <c r="U11" s="15">
        <v>15108</v>
      </c>
      <c r="V11" s="15">
        <v>14763</v>
      </c>
      <c r="W11" s="15">
        <v>14849</v>
      </c>
      <c r="X11" s="15">
        <v>14723</v>
      </c>
      <c r="Y11" s="15">
        <v>14619</v>
      </c>
      <c r="Z11" s="15">
        <v>15120</v>
      </c>
      <c r="AA11" s="15">
        <v>15454</v>
      </c>
      <c r="AB11" s="15">
        <v>15777</v>
      </c>
      <c r="AC11" s="17">
        <v>15883</v>
      </c>
      <c r="AD11" s="22"/>
      <c r="AE11" s="17">
        <v>16233</v>
      </c>
      <c r="AF11" s="15">
        <v>16485</v>
      </c>
      <c r="AG11" s="15">
        <v>16728</v>
      </c>
    </row>
    <row r="12" spans="1:33" x14ac:dyDescent="0.2">
      <c r="A12" s="14" t="s">
        <v>11</v>
      </c>
      <c r="B12" s="15">
        <v>17678</v>
      </c>
      <c r="C12" s="15">
        <v>20390</v>
      </c>
      <c r="D12" s="15">
        <v>24526</v>
      </c>
      <c r="E12" s="15">
        <v>21551</v>
      </c>
      <c r="F12" s="16">
        <v>19821</v>
      </c>
      <c r="G12" s="16">
        <v>18083</v>
      </c>
      <c r="H12" s="16">
        <v>18064</v>
      </c>
      <c r="I12" s="16">
        <v>18116</v>
      </c>
      <c r="J12" s="15">
        <v>18218</v>
      </c>
      <c r="K12" s="15">
        <v>18053</v>
      </c>
      <c r="L12" s="15">
        <v>17696</v>
      </c>
      <c r="M12" s="15">
        <v>17331</v>
      </c>
      <c r="N12" s="15">
        <v>16275</v>
      </c>
      <c r="O12" s="15">
        <v>16340</v>
      </c>
      <c r="P12" s="17">
        <v>16412</v>
      </c>
      <c r="Q12" s="17">
        <v>16098</v>
      </c>
      <c r="R12" s="22"/>
      <c r="S12" s="15">
        <v>16118</v>
      </c>
      <c r="T12" s="15">
        <v>14824</v>
      </c>
      <c r="U12" s="15">
        <v>14362</v>
      </c>
      <c r="V12" s="15">
        <v>13894</v>
      </c>
      <c r="W12" s="15">
        <v>12942</v>
      </c>
      <c r="X12" s="15">
        <v>12801</v>
      </c>
      <c r="Y12" s="15">
        <v>12793</v>
      </c>
      <c r="Z12" s="15">
        <v>12876</v>
      </c>
      <c r="AA12" s="15">
        <v>12961</v>
      </c>
      <c r="AB12" s="15">
        <v>13399</v>
      </c>
      <c r="AC12" s="17">
        <v>12767</v>
      </c>
      <c r="AD12" s="23"/>
      <c r="AE12" s="17">
        <v>13050</v>
      </c>
      <c r="AF12" s="15">
        <v>13234</v>
      </c>
      <c r="AG12" s="15">
        <v>13413</v>
      </c>
    </row>
    <row r="13" spans="1:33" x14ac:dyDescent="0.2">
      <c r="A13" s="14" t="s">
        <v>12</v>
      </c>
      <c r="B13" s="15">
        <v>13653</v>
      </c>
      <c r="C13" s="15">
        <v>16744</v>
      </c>
      <c r="D13" s="15">
        <v>19109</v>
      </c>
      <c r="E13" s="15">
        <v>16007</v>
      </c>
      <c r="F13" s="16">
        <v>11347</v>
      </c>
      <c r="G13" s="16">
        <v>11002</v>
      </c>
      <c r="H13" s="16">
        <v>10929</v>
      </c>
      <c r="I13" s="16">
        <v>11113</v>
      </c>
      <c r="J13" s="15">
        <v>11097</v>
      </c>
      <c r="K13" s="15">
        <v>11092</v>
      </c>
      <c r="L13" s="15">
        <v>10964</v>
      </c>
      <c r="M13" s="15">
        <v>10750</v>
      </c>
      <c r="N13" s="15">
        <v>10822</v>
      </c>
      <c r="O13" s="15">
        <v>12828</v>
      </c>
      <c r="P13" s="17">
        <v>12651</v>
      </c>
      <c r="Q13" s="17">
        <v>12954</v>
      </c>
      <c r="R13" s="22"/>
      <c r="S13" s="15">
        <v>12588</v>
      </c>
      <c r="T13" s="15">
        <v>12537</v>
      </c>
      <c r="U13" s="15">
        <v>12265</v>
      </c>
      <c r="V13" s="15">
        <v>12358</v>
      </c>
      <c r="W13" s="15">
        <v>12390</v>
      </c>
      <c r="X13" s="15">
        <v>12560</v>
      </c>
      <c r="Y13" s="15">
        <v>12418</v>
      </c>
      <c r="Z13" s="15">
        <v>12585</v>
      </c>
      <c r="AA13" s="15">
        <v>12732</v>
      </c>
      <c r="AB13" s="15">
        <v>12800</v>
      </c>
      <c r="AC13" s="17">
        <v>13218</v>
      </c>
      <c r="AD13" s="22"/>
      <c r="AE13" s="17">
        <v>13306</v>
      </c>
      <c r="AF13" s="15">
        <v>13587</v>
      </c>
      <c r="AG13" s="15">
        <v>12793</v>
      </c>
    </row>
    <row r="14" spans="1:33" x14ac:dyDescent="0.2">
      <c r="A14" s="14" t="s">
        <v>13</v>
      </c>
      <c r="B14" s="15">
        <v>19162</v>
      </c>
      <c r="C14" s="15">
        <v>21315</v>
      </c>
      <c r="D14" s="15">
        <v>28417</v>
      </c>
      <c r="E14" s="15">
        <v>34209</v>
      </c>
      <c r="F14" s="16">
        <v>32019</v>
      </c>
      <c r="G14" s="16">
        <v>33133</v>
      </c>
      <c r="H14" s="16">
        <v>34282</v>
      </c>
      <c r="I14" s="16">
        <v>35453</v>
      </c>
      <c r="J14" s="15">
        <v>36037</v>
      </c>
      <c r="K14" s="15">
        <v>36557</v>
      </c>
      <c r="L14" s="15">
        <v>36616</v>
      </c>
      <c r="M14" s="15">
        <v>36745</v>
      </c>
      <c r="N14" s="15">
        <v>37254</v>
      </c>
      <c r="O14" s="15">
        <v>37174</v>
      </c>
      <c r="P14" s="17">
        <v>37734</v>
      </c>
      <c r="Q14" s="17">
        <v>3449</v>
      </c>
      <c r="R14" s="22"/>
      <c r="S14" s="15">
        <v>3208</v>
      </c>
      <c r="T14" s="15">
        <v>3090</v>
      </c>
      <c r="U14" s="15">
        <v>3116</v>
      </c>
      <c r="V14" s="15">
        <v>2834</v>
      </c>
      <c r="W14" s="15">
        <v>2710</v>
      </c>
      <c r="X14" s="15">
        <v>2612</v>
      </c>
      <c r="Y14" s="15">
        <v>2568</v>
      </c>
      <c r="Z14" s="15">
        <v>2589</v>
      </c>
      <c r="AA14" s="15">
        <v>2619</v>
      </c>
      <c r="AB14" s="15">
        <v>2597</v>
      </c>
      <c r="AC14" s="17">
        <v>2647</v>
      </c>
      <c r="AD14" s="22"/>
      <c r="AE14" s="17">
        <v>2686</v>
      </c>
      <c r="AF14" s="15">
        <v>2663</v>
      </c>
      <c r="AG14" s="15">
        <v>2531</v>
      </c>
    </row>
    <row r="15" spans="1:33" x14ac:dyDescent="0.2">
      <c r="A15" s="14" t="s">
        <v>14</v>
      </c>
      <c r="B15" s="15">
        <v>6529</v>
      </c>
      <c r="C15" s="15">
        <v>6760</v>
      </c>
      <c r="D15" s="15">
        <v>7889</v>
      </c>
      <c r="E15" s="15">
        <v>8164</v>
      </c>
      <c r="F15" s="16">
        <v>6094</v>
      </c>
      <c r="G15" s="16">
        <v>5537</v>
      </c>
      <c r="H15" s="16">
        <v>5534</v>
      </c>
      <c r="I15" s="16">
        <v>5604</v>
      </c>
      <c r="J15" s="15">
        <v>5614</v>
      </c>
      <c r="K15" s="15">
        <v>5595</v>
      </c>
      <c r="L15" s="15">
        <v>5616</v>
      </c>
      <c r="M15" s="15">
        <v>5489</v>
      </c>
      <c r="N15" s="15">
        <v>5311</v>
      </c>
      <c r="O15" s="15">
        <v>5247</v>
      </c>
      <c r="P15" s="17">
        <v>5173</v>
      </c>
      <c r="Q15" s="17">
        <v>5301</v>
      </c>
      <c r="R15" s="22"/>
      <c r="S15" s="15">
        <v>5172</v>
      </c>
      <c r="T15" s="15">
        <v>5074</v>
      </c>
      <c r="U15" s="15">
        <v>4957</v>
      </c>
      <c r="V15" s="15">
        <v>4759</v>
      </c>
      <c r="W15" s="15">
        <v>4365</v>
      </c>
      <c r="X15" s="15">
        <v>4167</v>
      </c>
      <c r="Y15" s="15">
        <v>4195</v>
      </c>
      <c r="Z15" s="15">
        <v>4198</v>
      </c>
      <c r="AA15" s="15">
        <v>4150</v>
      </c>
      <c r="AB15" s="15">
        <v>4160</v>
      </c>
      <c r="AC15" s="17">
        <v>4338</v>
      </c>
      <c r="AD15" s="22"/>
      <c r="AE15" s="17">
        <v>4404</v>
      </c>
      <c r="AF15" s="15">
        <v>4452</v>
      </c>
      <c r="AG15" s="15">
        <v>4309</v>
      </c>
    </row>
    <row r="16" spans="1:33" x14ac:dyDescent="0.2">
      <c r="A16" s="14" t="s">
        <v>15</v>
      </c>
      <c r="B16" s="15">
        <v>85124</v>
      </c>
      <c r="C16" s="15">
        <v>94540</v>
      </c>
      <c r="D16" s="15">
        <v>89464</v>
      </c>
      <c r="E16" s="15">
        <v>18509</v>
      </c>
      <c r="F16" s="16">
        <v>11497</v>
      </c>
      <c r="G16" s="16">
        <v>8533</v>
      </c>
      <c r="H16" s="16">
        <v>4310</v>
      </c>
      <c r="I16" s="16">
        <v>4315</v>
      </c>
      <c r="J16" s="15">
        <v>4373</v>
      </c>
      <c r="K16" s="15">
        <v>3363</v>
      </c>
      <c r="L16" s="15">
        <v>3318</v>
      </c>
      <c r="M16" s="15">
        <v>3442</v>
      </c>
      <c r="N16" s="15">
        <v>3329</v>
      </c>
      <c r="O16" s="15">
        <v>3242</v>
      </c>
      <c r="P16" s="17">
        <v>3220</v>
      </c>
      <c r="Q16" s="17">
        <v>2305</v>
      </c>
      <c r="R16" s="22"/>
      <c r="S16" s="15">
        <v>2313</v>
      </c>
      <c r="T16" s="15">
        <v>2393</v>
      </c>
      <c r="U16" s="15">
        <v>2354</v>
      </c>
      <c r="V16" s="15">
        <v>2363</v>
      </c>
      <c r="W16" s="15">
        <v>2283</v>
      </c>
      <c r="X16" s="15">
        <v>2235</v>
      </c>
      <c r="Y16" s="15">
        <v>2251</v>
      </c>
      <c r="Z16" s="15">
        <v>2327</v>
      </c>
      <c r="AA16" s="15">
        <v>2253</v>
      </c>
      <c r="AB16" s="15">
        <v>2321</v>
      </c>
      <c r="AC16" s="17">
        <v>2252</v>
      </c>
      <c r="AD16" s="22"/>
      <c r="AE16" s="17">
        <v>2404</v>
      </c>
      <c r="AF16" s="15">
        <v>2538</v>
      </c>
      <c r="AG16" s="15">
        <v>2573</v>
      </c>
    </row>
    <row r="17" spans="1:33" x14ac:dyDescent="0.2">
      <c r="A17" s="14" t="s">
        <v>16</v>
      </c>
      <c r="B17" s="15"/>
      <c r="C17" s="15"/>
      <c r="D17" s="15"/>
      <c r="E17" s="15"/>
      <c r="F17" s="16"/>
      <c r="G17" s="16"/>
      <c r="H17" s="16"/>
      <c r="I17" s="16"/>
      <c r="J17" s="15"/>
      <c r="K17" s="15"/>
      <c r="L17" s="15"/>
      <c r="M17" s="15"/>
      <c r="N17" s="15"/>
      <c r="O17" s="15">
        <v>10494</v>
      </c>
      <c r="P17" s="17">
        <v>10713</v>
      </c>
      <c r="Q17" s="17">
        <v>13272</v>
      </c>
      <c r="R17" s="22"/>
      <c r="S17" s="15">
        <v>12895</v>
      </c>
      <c r="T17" s="15">
        <v>12462</v>
      </c>
      <c r="U17" s="15">
        <v>12204</v>
      </c>
      <c r="V17" s="15">
        <v>11342</v>
      </c>
      <c r="W17" s="15">
        <v>7999</v>
      </c>
      <c r="X17" s="15">
        <v>7771</v>
      </c>
      <c r="Y17" s="15">
        <v>8004</v>
      </c>
      <c r="Z17" s="15">
        <v>8100</v>
      </c>
      <c r="AA17" s="15">
        <v>8082</v>
      </c>
      <c r="AB17" s="15">
        <v>8843</v>
      </c>
      <c r="AC17" s="17">
        <v>9389</v>
      </c>
      <c r="AD17" s="22"/>
      <c r="AE17" s="17">
        <v>10066</v>
      </c>
      <c r="AF17" s="15">
        <v>10606</v>
      </c>
      <c r="AG17" s="15">
        <v>10406</v>
      </c>
    </row>
    <row r="18" spans="1:33" x14ac:dyDescent="0.2">
      <c r="A18" s="14" t="s">
        <v>17</v>
      </c>
      <c r="B18" s="15">
        <v>3203</v>
      </c>
      <c r="C18" s="15">
        <v>4133</v>
      </c>
      <c r="D18" s="15">
        <v>5164</v>
      </c>
      <c r="E18" s="15">
        <v>5671</v>
      </c>
      <c r="F18" s="16">
        <v>5177</v>
      </c>
      <c r="G18" s="16">
        <v>10598</v>
      </c>
      <c r="H18" s="16">
        <v>6970</v>
      </c>
      <c r="I18" s="16">
        <v>7034</v>
      </c>
      <c r="J18" s="15">
        <v>6859</v>
      </c>
      <c r="K18" s="15">
        <v>6855</v>
      </c>
      <c r="L18" s="15">
        <v>6871</v>
      </c>
      <c r="M18" s="15">
        <v>6997</v>
      </c>
      <c r="N18" s="15">
        <v>6769</v>
      </c>
      <c r="O18" s="15"/>
      <c r="P18" s="17"/>
      <c r="Q18" s="17"/>
      <c r="R18" s="22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7"/>
      <c r="AD18" s="22"/>
      <c r="AE18" s="17"/>
      <c r="AF18" s="15"/>
      <c r="AG18" s="15"/>
    </row>
    <row r="19" spans="1:33" x14ac:dyDescent="0.2">
      <c r="A19" s="14" t="s">
        <v>18</v>
      </c>
      <c r="B19" s="15">
        <v>3197</v>
      </c>
      <c r="C19" s="15">
        <v>3320</v>
      </c>
      <c r="D19" s="15">
        <v>3612</v>
      </c>
      <c r="E19" s="15">
        <v>2918</v>
      </c>
      <c r="F19" s="16">
        <v>2821</v>
      </c>
      <c r="G19" s="16">
        <v>3711</v>
      </c>
      <c r="H19" s="16">
        <v>3751</v>
      </c>
      <c r="I19" s="16">
        <v>3885</v>
      </c>
      <c r="J19" s="15">
        <v>3988</v>
      </c>
      <c r="K19" s="15">
        <v>4167</v>
      </c>
      <c r="L19" s="15">
        <v>4301</v>
      </c>
      <c r="M19" s="15">
        <v>4463</v>
      </c>
      <c r="N19" s="15">
        <v>4570</v>
      </c>
      <c r="O19" s="15">
        <v>4530</v>
      </c>
      <c r="P19" s="17">
        <v>4416</v>
      </c>
      <c r="Q19" s="17">
        <v>3911</v>
      </c>
      <c r="R19" s="22"/>
      <c r="S19" s="15">
        <v>3955</v>
      </c>
      <c r="T19" s="15">
        <v>3788</v>
      </c>
      <c r="U19" s="15">
        <v>3724</v>
      </c>
      <c r="V19" s="15">
        <v>3546</v>
      </c>
      <c r="W19" s="15">
        <v>3354</v>
      </c>
      <c r="X19" s="15">
        <v>3492</v>
      </c>
      <c r="Y19" s="15">
        <v>3641</v>
      </c>
      <c r="Z19" s="15">
        <v>3754</v>
      </c>
      <c r="AA19" s="15">
        <v>3966</v>
      </c>
      <c r="AB19" s="15">
        <v>4061</v>
      </c>
      <c r="AC19" s="17">
        <v>4193</v>
      </c>
      <c r="AD19" s="22"/>
      <c r="AE19" s="17">
        <v>4262</v>
      </c>
      <c r="AF19" s="15">
        <v>4282</v>
      </c>
      <c r="AG19" s="15">
        <v>4286</v>
      </c>
    </row>
    <row r="20" spans="1:33" x14ac:dyDescent="0.2">
      <c r="A20" s="14" t="s">
        <v>19</v>
      </c>
      <c r="B20" s="15">
        <v>2067</v>
      </c>
      <c r="C20" s="15">
        <v>2929</v>
      </c>
      <c r="D20" s="15">
        <v>3263</v>
      </c>
      <c r="E20" s="15">
        <v>5246</v>
      </c>
      <c r="F20" s="16">
        <v>4700</v>
      </c>
      <c r="G20" s="16">
        <v>447</v>
      </c>
      <c r="H20" s="16">
        <v>4121</v>
      </c>
      <c r="I20" s="16">
        <v>4297</v>
      </c>
      <c r="J20" s="15">
        <v>4404</v>
      </c>
      <c r="K20" s="15">
        <v>4499</v>
      </c>
      <c r="L20" s="15">
        <v>4514</v>
      </c>
      <c r="M20" s="15">
        <v>4413</v>
      </c>
      <c r="N20" s="15">
        <v>4278</v>
      </c>
      <c r="O20" s="15"/>
      <c r="P20" s="17"/>
      <c r="Q20" s="17"/>
      <c r="R20" s="22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7"/>
      <c r="AD20" s="22"/>
      <c r="AE20" s="17"/>
      <c r="AF20" s="15"/>
      <c r="AG20" s="15"/>
    </row>
    <row r="21" spans="1:33" x14ac:dyDescent="0.2">
      <c r="A21" s="8" t="s">
        <v>20</v>
      </c>
      <c r="B21" s="24">
        <v>2648</v>
      </c>
      <c r="C21" s="24">
        <v>2424</v>
      </c>
      <c r="D21" s="24">
        <v>2843</v>
      </c>
      <c r="E21" s="24">
        <v>3017</v>
      </c>
      <c r="F21" s="25">
        <v>3034</v>
      </c>
      <c r="G21" s="16">
        <v>3662</v>
      </c>
      <c r="H21" s="16">
        <v>3079</v>
      </c>
      <c r="I21" s="16">
        <v>3288</v>
      </c>
      <c r="J21" s="24">
        <v>3217</v>
      </c>
      <c r="K21" s="24">
        <v>3191</v>
      </c>
      <c r="L21" s="24">
        <v>3185</v>
      </c>
      <c r="M21" s="24">
        <v>3049</v>
      </c>
      <c r="N21" s="24">
        <v>2929</v>
      </c>
      <c r="O21" s="24">
        <v>2760</v>
      </c>
      <c r="P21" s="26">
        <v>2802</v>
      </c>
      <c r="Q21" s="26">
        <v>1008</v>
      </c>
      <c r="R21" s="27"/>
      <c r="S21" s="24">
        <v>1008</v>
      </c>
      <c r="T21" s="24">
        <v>1041</v>
      </c>
      <c r="U21" s="24">
        <v>1023</v>
      </c>
      <c r="V21" s="24">
        <v>992</v>
      </c>
      <c r="W21" s="24">
        <v>906</v>
      </c>
      <c r="X21" s="24">
        <v>877</v>
      </c>
      <c r="Y21" s="24">
        <v>884</v>
      </c>
      <c r="Z21" s="24">
        <v>890</v>
      </c>
      <c r="AA21" s="24">
        <v>940</v>
      </c>
      <c r="AB21" s="24">
        <v>1004</v>
      </c>
      <c r="AC21" s="26">
        <v>1047</v>
      </c>
      <c r="AD21" s="27"/>
      <c r="AE21" s="26">
        <v>1067</v>
      </c>
      <c r="AF21" s="15">
        <v>1093</v>
      </c>
      <c r="AG21" s="15">
        <v>1035</v>
      </c>
    </row>
    <row r="22" spans="1:33" x14ac:dyDescent="0.2">
      <c r="A22" s="28" t="s">
        <v>21</v>
      </c>
      <c r="B22" s="29">
        <v>188120</v>
      </c>
      <c r="C22" s="29">
        <v>199380</v>
      </c>
      <c r="D22" s="29">
        <v>213256</v>
      </c>
      <c r="E22" s="29">
        <v>146948</v>
      </c>
      <c r="F22" s="29">
        <v>124670</v>
      </c>
      <c r="G22" s="29">
        <v>123721</v>
      </c>
      <c r="H22" s="29">
        <v>120541</v>
      </c>
      <c r="I22" s="29">
        <v>123258</v>
      </c>
      <c r="J22" s="29">
        <v>124185</v>
      </c>
      <c r="K22" s="29">
        <v>123911</v>
      </c>
      <c r="L22" s="29">
        <v>123821</v>
      </c>
      <c r="M22" s="29">
        <v>123218</v>
      </c>
      <c r="N22" s="29">
        <v>122200</v>
      </c>
      <c r="O22" s="29">
        <v>120931</v>
      </c>
      <c r="P22" s="30">
        <v>121923</v>
      </c>
      <c r="Q22" s="30">
        <v>86383</v>
      </c>
      <c r="R22" s="31"/>
      <c r="S22" s="29">
        <v>85072</v>
      </c>
      <c r="T22" s="29">
        <v>82774</v>
      </c>
      <c r="U22" s="29">
        <v>81210</v>
      </c>
      <c r="V22" s="29">
        <v>78767</v>
      </c>
      <c r="W22" s="29">
        <v>73676</v>
      </c>
      <c r="X22" s="29">
        <v>72984</v>
      </c>
      <c r="Y22" s="29">
        <v>73176</v>
      </c>
      <c r="Z22" s="29">
        <v>74318</v>
      </c>
      <c r="AA22" s="29">
        <v>75350</v>
      </c>
      <c r="AB22" s="29">
        <v>77151</v>
      </c>
      <c r="AC22" s="30">
        <v>78230</v>
      </c>
      <c r="AD22" s="31"/>
      <c r="AE22" s="30">
        <v>79989</v>
      </c>
      <c r="AF22" s="29">
        <v>81696</v>
      </c>
      <c r="AG22" s="29">
        <v>81026</v>
      </c>
    </row>
    <row r="23" spans="1:33" x14ac:dyDescent="0.2">
      <c r="A23" s="32" t="s">
        <v>22</v>
      </c>
      <c r="B23" s="32"/>
      <c r="C23" s="32"/>
      <c r="D23" s="32"/>
      <c r="E23" s="32" t="s">
        <v>23</v>
      </c>
      <c r="F23" s="32"/>
      <c r="G23" s="32"/>
      <c r="H23" s="32"/>
      <c r="I23" s="32"/>
      <c r="J23" s="32"/>
      <c r="K23" s="32"/>
      <c r="L23" s="32"/>
      <c r="M23" s="32"/>
      <c r="N23" s="32"/>
      <c r="O23" s="2"/>
      <c r="P23" s="33"/>
      <c r="Q23" s="34"/>
      <c r="R23" s="35"/>
      <c r="S23" s="35"/>
      <c r="T23" s="35"/>
      <c r="U23" s="2"/>
      <c r="V23" s="35"/>
      <c r="W23" s="2"/>
      <c r="X23" s="2"/>
      <c r="Y23" s="2"/>
      <c r="Z23" s="2"/>
      <c r="AA23" s="1"/>
      <c r="AB23" s="1"/>
      <c r="AC23" s="1"/>
      <c r="AD23" s="35"/>
      <c r="AG23" s="1" t="s">
        <v>34</v>
      </c>
    </row>
    <row r="24" spans="1:33" x14ac:dyDescent="0.2">
      <c r="A24" s="32" t="s">
        <v>24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3" x14ac:dyDescent="0.2">
      <c r="A25" s="32" t="s">
        <v>25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3" x14ac:dyDescent="0.2">
      <c r="A26" s="32" t="s">
        <v>26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3" x14ac:dyDescent="0.2">
      <c r="A27" s="32" t="s">
        <v>27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3" x14ac:dyDescent="0.2">
      <c r="A28" s="36" t="s">
        <v>28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3" x14ac:dyDescent="0.2">
      <c r="A29" s="36" t="s">
        <v>29</v>
      </c>
      <c r="B29" s="2"/>
      <c r="C29" s="2"/>
      <c r="D29" s="2"/>
      <c r="E29" s="2"/>
      <c r="F29" s="2"/>
      <c r="G29" s="2"/>
      <c r="H29" s="2"/>
      <c r="I29" s="2"/>
      <c r="J29" s="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3" x14ac:dyDescent="0.2">
      <c r="A30" s="36"/>
      <c r="B30" s="2"/>
      <c r="C30" s="2"/>
      <c r="D30" s="2"/>
      <c r="E30" s="2"/>
      <c r="F30" s="2"/>
      <c r="G30" s="2"/>
      <c r="H30" s="2"/>
      <c r="I30" s="2"/>
      <c r="J30" s="4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3" x14ac:dyDescent="0.2">
      <c r="A31" s="5"/>
      <c r="B31" s="49" t="s">
        <v>30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6"/>
      <c r="AD31" s="47"/>
      <c r="AE31" s="6"/>
    </row>
    <row r="32" spans="1:33" x14ac:dyDescent="0.2">
      <c r="A32" s="7" t="s">
        <v>1</v>
      </c>
      <c r="B32" s="51" t="s">
        <v>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6"/>
      <c r="AD32" s="47"/>
      <c r="AE32" s="6"/>
    </row>
    <row r="33" spans="1:33" x14ac:dyDescent="0.2">
      <c r="A33" s="8"/>
      <c r="B33" s="8">
        <v>1975</v>
      </c>
      <c r="C33" s="9">
        <v>1980</v>
      </c>
      <c r="D33" s="9">
        <v>1985</v>
      </c>
      <c r="E33" s="9">
        <v>1990</v>
      </c>
      <c r="F33" s="9">
        <v>1995</v>
      </c>
      <c r="G33" s="9">
        <v>2000</v>
      </c>
      <c r="H33" s="9">
        <v>2001</v>
      </c>
      <c r="I33" s="8">
        <v>2002</v>
      </c>
      <c r="J33" s="8">
        <v>2003</v>
      </c>
      <c r="K33" s="8">
        <v>2004</v>
      </c>
      <c r="L33" s="8">
        <v>2005</v>
      </c>
      <c r="M33" s="8">
        <v>2006</v>
      </c>
      <c r="N33" s="8">
        <v>2007</v>
      </c>
      <c r="O33" s="8">
        <v>2008</v>
      </c>
      <c r="P33" s="10">
        <v>2009</v>
      </c>
      <c r="Q33" s="37">
        <v>2010</v>
      </c>
      <c r="R33" s="38" t="s">
        <v>3</v>
      </c>
      <c r="S33" s="13">
        <v>2011</v>
      </c>
      <c r="T33" s="13">
        <v>2012</v>
      </c>
      <c r="U33" s="13">
        <v>2013</v>
      </c>
      <c r="V33" s="13">
        <v>2014</v>
      </c>
      <c r="W33" s="13">
        <v>2015</v>
      </c>
      <c r="X33" s="13">
        <v>2016</v>
      </c>
      <c r="Y33" s="13">
        <v>2017</v>
      </c>
      <c r="Z33" s="13">
        <v>2018</v>
      </c>
      <c r="AA33" s="13">
        <v>2019</v>
      </c>
      <c r="AB33" s="13">
        <v>2020</v>
      </c>
      <c r="AC33" s="11">
        <v>2021</v>
      </c>
      <c r="AD33" s="38" t="s">
        <v>4</v>
      </c>
      <c r="AE33" s="11">
        <v>2022</v>
      </c>
      <c r="AF33" s="13">
        <v>2023</v>
      </c>
      <c r="AG33" s="53">
        <v>2024</v>
      </c>
    </row>
    <row r="34" spans="1:33" x14ac:dyDescent="0.2">
      <c r="A34" s="14" t="s">
        <v>5</v>
      </c>
      <c r="B34" s="39">
        <v>0</v>
      </c>
      <c r="C34" s="39">
        <v>0</v>
      </c>
      <c r="D34" s="39">
        <v>0</v>
      </c>
      <c r="E34" s="39">
        <v>0.24566513324441297</v>
      </c>
      <c r="F34" s="39">
        <v>0.31763856581374827</v>
      </c>
      <c r="G34" s="39">
        <v>0.4978944560745549</v>
      </c>
      <c r="H34" s="39">
        <v>0.64127558258186013</v>
      </c>
      <c r="I34" s="39">
        <v>0.65553554333187292</v>
      </c>
      <c r="J34" s="39">
        <v>0.66191569030076103</v>
      </c>
      <c r="K34" s="39">
        <v>0.68920434828223487</v>
      </c>
      <c r="L34" s="39">
        <v>0.70828050169195855</v>
      </c>
      <c r="M34" s="39">
        <v>0.72229706698696616</v>
      </c>
      <c r="N34" s="39">
        <v>0.75368248772504098</v>
      </c>
      <c r="O34" s="39">
        <v>0.75911056718293901</v>
      </c>
      <c r="P34" s="40">
        <v>0.74637271064524324</v>
      </c>
      <c r="Q34" s="41">
        <v>1.0418716645636295</v>
      </c>
      <c r="R34" s="42"/>
      <c r="S34" s="43">
        <v>1.0626293022381041</v>
      </c>
      <c r="T34" s="39">
        <v>1.0522627878319279</v>
      </c>
      <c r="U34" s="39">
        <v>1.0676025120059105</v>
      </c>
      <c r="V34" s="39">
        <v>1.103253900745236</v>
      </c>
      <c r="W34" s="39">
        <v>1.1034801020685163</v>
      </c>
      <c r="X34" s="39">
        <v>1.1002411487449304</v>
      </c>
      <c r="Y34" s="39">
        <v>1.07138952662075</v>
      </c>
      <c r="Z34" s="39">
        <v>1.0549261282596412</v>
      </c>
      <c r="AA34" s="39">
        <v>1.0152621101526211</v>
      </c>
      <c r="AB34" s="39">
        <v>1.0239659887752588</v>
      </c>
      <c r="AC34" s="40">
        <v>0.97788572159018283</v>
      </c>
      <c r="AD34" s="42"/>
      <c r="AE34" s="40">
        <v>0.95888184625385986</v>
      </c>
      <c r="AF34" s="39">
        <v>0.96822365844104974</v>
      </c>
      <c r="AG34" s="54">
        <v>0.97252733690420357</v>
      </c>
    </row>
    <row r="35" spans="1:33" x14ac:dyDescent="0.2">
      <c r="A35" s="21" t="s">
        <v>6</v>
      </c>
      <c r="B35" s="39">
        <v>2.0731448011907294E-2</v>
      </c>
      <c r="C35" s="39">
        <v>2.0563747617614606E-2</v>
      </c>
      <c r="D35" s="39">
        <v>2.3445999174700829E-2</v>
      </c>
      <c r="E35" s="39">
        <v>4.6274872744099957E-2</v>
      </c>
      <c r="F35" s="39">
        <v>4.9731290607203021E-2</v>
      </c>
      <c r="G35" s="39">
        <v>5.4962375021217098E-2</v>
      </c>
      <c r="H35" s="39">
        <v>5.5582747778764069E-2</v>
      </c>
      <c r="I35" s="39">
        <v>5.6791445585682068E-2</v>
      </c>
      <c r="J35" s="39">
        <v>5.7172766437170355E-2</v>
      </c>
      <c r="K35" s="39">
        <v>5.8106221400844156E-2</v>
      </c>
      <c r="L35" s="39">
        <v>5.8956073687015935E-2</v>
      </c>
      <c r="M35" s="39">
        <v>5.4375172458569362E-2</v>
      </c>
      <c r="N35" s="39">
        <v>5.8101472995090019E-2</v>
      </c>
      <c r="O35" s="39">
        <v>6.2845755017323923E-2</v>
      </c>
      <c r="P35" s="40">
        <v>5.9873854810003034E-2</v>
      </c>
      <c r="Q35" s="40">
        <v>8.10344627993934E-2</v>
      </c>
      <c r="R35" s="43"/>
      <c r="S35" s="43">
        <v>8.1107767538085393E-2</v>
      </c>
      <c r="T35" s="39">
        <v>8.3359509024572925E-2</v>
      </c>
      <c r="U35" s="39">
        <v>7.880802856791036E-2</v>
      </c>
      <c r="V35" s="39">
        <v>7.9982733886018259E-2</v>
      </c>
      <c r="W35" s="39">
        <v>7.8723057712145064E-2</v>
      </c>
      <c r="X35" s="39">
        <v>7.946947276115314E-2</v>
      </c>
      <c r="Y35" s="39">
        <v>8.3360664698808346E-2</v>
      </c>
      <c r="Z35" s="39">
        <v>7.8043004386555079E-2</v>
      </c>
      <c r="AA35" s="39">
        <v>7.9628400796284013E-2</v>
      </c>
      <c r="AB35" s="39">
        <v>7.5177249808816474E-2</v>
      </c>
      <c r="AC35" s="40">
        <v>7.414035536239294E-2</v>
      </c>
      <c r="AD35" s="43"/>
      <c r="AE35" s="40">
        <v>7.6260485816799811E-2</v>
      </c>
      <c r="AF35" s="39">
        <v>7.8339208773991378E-2</v>
      </c>
      <c r="AG35" s="54">
        <v>8.7626194061165549E-2</v>
      </c>
    </row>
    <row r="36" spans="1:33" x14ac:dyDescent="0.2">
      <c r="A36" s="14" t="s">
        <v>7</v>
      </c>
      <c r="B36" s="39">
        <v>0.10046778651924303</v>
      </c>
      <c r="C36" s="39">
        <v>0.10031096398836392</v>
      </c>
      <c r="D36" s="39">
        <v>9.5190756649285377E-2</v>
      </c>
      <c r="E36" s="39">
        <v>0.13270000272205135</v>
      </c>
      <c r="F36" s="39">
        <v>0.17325739953477179</v>
      </c>
      <c r="G36" s="39">
        <v>0.21419160853856661</v>
      </c>
      <c r="H36" s="39">
        <v>0.21818302486290969</v>
      </c>
      <c r="I36" s="39">
        <v>0.21743010595661133</v>
      </c>
      <c r="J36" s="39">
        <v>0.213391311350002</v>
      </c>
      <c r="K36" s="39">
        <v>0.22516160792827111</v>
      </c>
      <c r="L36" s="39">
        <v>0.23986238198690046</v>
      </c>
      <c r="M36" s="39">
        <v>0.24347092145628074</v>
      </c>
      <c r="N36" s="39">
        <v>0.22176759410801966</v>
      </c>
      <c r="O36" s="39">
        <v>0.22905623868156219</v>
      </c>
      <c r="P36" s="40">
        <v>0.22063105402590158</v>
      </c>
      <c r="Q36" s="40">
        <v>0.31603440491763424</v>
      </c>
      <c r="R36" s="43"/>
      <c r="S36" s="43">
        <v>0.30327252209892797</v>
      </c>
      <c r="T36" s="39">
        <v>0.31894073018097469</v>
      </c>
      <c r="U36" s="39">
        <v>0.33862824775273981</v>
      </c>
      <c r="V36" s="39">
        <v>0.37325275813475184</v>
      </c>
      <c r="W36" s="39">
        <v>0.74922634236386332</v>
      </c>
      <c r="X36" s="39">
        <v>0.79058423764112684</v>
      </c>
      <c r="Y36" s="39">
        <v>0.80217557669181161</v>
      </c>
      <c r="Z36" s="39">
        <v>0.87192873866358078</v>
      </c>
      <c r="AA36" s="39">
        <v>0.95288652952886521</v>
      </c>
      <c r="AB36" s="39">
        <v>0.82824590737644366</v>
      </c>
      <c r="AC36" s="40">
        <v>0.85261408666751881</v>
      </c>
      <c r="AD36" s="43"/>
      <c r="AE36" s="40">
        <v>0.84261585968070618</v>
      </c>
      <c r="AF36" s="39">
        <v>0.85193889541715617</v>
      </c>
      <c r="AG36" s="54">
        <v>0.91698960827388731</v>
      </c>
    </row>
    <row r="37" spans="1:33" x14ac:dyDescent="0.2">
      <c r="A37" s="14" t="s">
        <v>31</v>
      </c>
      <c r="B37" s="39">
        <v>0.58473314905379548</v>
      </c>
      <c r="C37" s="39">
        <v>0.59283779717123086</v>
      </c>
      <c r="D37" s="39">
        <v>0.74558277375548632</v>
      </c>
      <c r="E37" s="39">
        <v>1.2201595122084001</v>
      </c>
      <c r="F37" s="39">
        <v>1.4117269591722148</v>
      </c>
      <c r="G37" s="39">
        <v>1.5737021200927892</v>
      </c>
      <c r="H37" s="39">
        <v>1.3704880497092276</v>
      </c>
      <c r="I37" s="39">
        <v>1.3678625322494282</v>
      </c>
      <c r="J37" s="39">
        <v>1.3286628819905786</v>
      </c>
      <c r="K37" s="39">
        <v>1.330793876249889</v>
      </c>
      <c r="L37" s="39">
        <v>1.3624506343835052</v>
      </c>
      <c r="M37" s="39">
        <v>1.4088850654936778</v>
      </c>
      <c r="N37" s="39">
        <v>1.3617021276595744</v>
      </c>
      <c r="O37" s="39">
        <v>1.3288569514847308</v>
      </c>
      <c r="P37" s="40">
        <v>1.2958998712302028</v>
      </c>
      <c r="Q37" s="40">
        <v>1.7723394649410185</v>
      </c>
      <c r="R37" s="43"/>
      <c r="S37" s="43">
        <v>1.7749670867030281</v>
      </c>
      <c r="T37" s="39">
        <v>1.9148524899122912</v>
      </c>
      <c r="U37" s="39">
        <v>1.9184829454500678</v>
      </c>
      <c r="V37" s="39">
        <v>1.966559599832417</v>
      </c>
      <c r="W37" s="39">
        <v>1.9246430316520984</v>
      </c>
      <c r="X37" s="39">
        <v>1.9058971829442068</v>
      </c>
      <c r="Y37" s="39">
        <v>1.9159287197988411</v>
      </c>
      <c r="Z37" s="39">
        <v>1.8918700718533867</v>
      </c>
      <c r="AA37" s="39">
        <v>1.9349701393497014</v>
      </c>
      <c r="AB37" s="39">
        <v>1.8275848660419178</v>
      </c>
      <c r="AC37" s="40">
        <v>1.8062124504665729</v>
      </c>
      <c r="AD37" s="43"/>
      <c r="AE37" s="40">
        <v>1.7752440960632085</v>
      </c>
      <c r="AF37" s="39">
        <v>1.698981590285938</v>
      </c>
      <c r="AG37" s="54">
        <v>1.6723027176461878</v>
      </c>
    </row>
    <row r="38" spans="1:33" x14ac:dyDescent="0.2">
      <c r="A38" s="14" t="s">
        <v>9</v>
      </c>
      <c r="B38" s="39">
        <v>1.9737401658515841</v>
      </c>
      <c r="C38" s="39">
        <v>3.1046243354398637</v>
      </c>
      <c r="D38" s="39">
        <v>3.1928761676107587</v>
      </c>
      <c r="E38" s="39">
        <v>5.1426354901053433</v>
      </c>
      <c r="F38" s="39">
        <v>6.3832517847116383</v>
      </c>
      <c r="G38" s="39">
        <v>7.4255785194106094</v>
      </c>
      <c r="H38" s="39">
        <v>7.9690727636239949</v>
      </c>
      <c r="I38" s="39">
        <v>7.9159162082785697</v>
      </c>
      <c r="J38" s="39">
        <v>7.8761525143938487</v>
      </c>
      <c r="K38" s="39">
        <v>7.8451469199667496</v>
      </c>
      <c r="L38" s="39">
        <v>7.8443882701641892</v>
      </c>
      <c r="M38" s="39">
        <v>7.4794267071369447</v>
      </c>
      <c r="N38" s="39">
        <v>7.8797054009819973</v>
      </c>
      <c r="O38" s="39">
        <v>7.890449925990854</v>
      </c>
      <c r="P38" s="40">
        <v>8.1699105172937028</v>
      </c>
      <c r="Q38" s="40">
        <v>10.996376601877685</v>
      </c>
      <c r="R38" s="43"/>
      <c r="S38" s="43">
        <v>11.048288508557459</v>
      </c>
      <c r="T38" s="39">
        <v>11.29460941841641</v>
      </c>
      <c r="U38" s="39">
        <v>11.492427041004802</v>
      </c>
      <c r="V38" s="39">
        <v>11.605113816699888</v>
      </c>
      <c r="W38" s="39">
        <v>12.265866768011293</v>
      </c>
      <c r="X38" s="39">
        <v>12.217746355365559</v>
      </c>
      <c r="Y38" s="39">
        <v>12.256750847272329</v>
      </c>
      <c r="Z38" s="39">
        <v>12.087246696628004</v>
      </c>
      <c r="AA38" s="39">
        <v>12.19907100199071</v>
      </c>
      <c r="AB38" s="39">
        <v>12.043913883164183</v>
      </c>
      <c r="AC38" s="40">
        <v>12.26255912054199</v>
      </c>
      <c r="AD38" s="43"/>
      <c r="AE38" s="40">
        <v>11.987898336021203</v>
      </c>
      <c r="AF38" s="39">
        <v>12.016500195848021</v>
      </c>
      <c r="AG38" s="54">
        <v>12.335546614666896</v>
      </c>
    </row>
    <row r="39" spans="1:33" x14ac:dyDescent="0.2">
      <c r="A39" s="14" t="s">
        <v>10</v>
      </c>
      <c r="B39" s="39">
        <v>8.0023389325962153</v>
      </c>
      <c r="C39" s="39">
        <v>8.9025980539672993</v>
      </c>
      <c r="D39" s="39">
        <v>8.7955321303972678</v>
      </c>
      <c r="E39" s="39">
        <v>12.930424367803578</v>
      </c>
      <c r="F39" s="39">
        <v>14.252025346915859</v>
      </c>
      <c r="G39" s="39">
        <v>13.685631380283056</v>
      </c>
      <c r="H39" s="39">
        <v>14.219228312358451</v>
      </c>
      <c r="I39" s="39">
        <v>14.249785003813139</v>
      </c>
      <c r="J39" s="39">
        <v>14.324596368321457</v>
      </c>
      <c r="K39" s="39">
        <v>14.497502239510615</v>
      </c>
      <c r="L39" s="39">
        <v>14.612222482454513</v>
      </c>
      <c r="M39" s="39">
        <v>14.876073300978753</v>
      </c>
      <c r="N39" s="39">
        <v>14.817512274959082</v>
      </c>
      <c r="O39" s="39">
        <v>13.144685812570806</v>
      </c>
      <c r="P39" s="40">
        <v>13.130418378812859</v>
      </c>
      <c r="Q39" s="40">
        <v>18.304527511200121</v>
      </c>
      <c r="R39" s="43"/>
      <c r="S39" s="43">
        <v>18.425568929847657</v>
      </c>
      <c r="T39" s="39">
        <v>18.637494865537487</v>
      </c>
      <c r="U39" s="39">
        <v>18.603620243812337</v>
      </c>
      <c r="V39" s="39">
        <v>18.74262064062361</v>
      </c>
      <c r="W39" s="39">
        <v>20.154460068407623</v>
      </c>
      <c r="X39" s="39">
        <v>20.172914611421682</v>
      </c>
      <c r="Y39" s="39">
        <v>19.977861593965233</v>
      </c>
      <c r="Z39" s="39">
        <v>20.345003902150218</v>
      </c>
      <c r="AA39" s="39">
        <v>20.509621765096217</v>
      </c>
      <c r="AB39" s="39">
        <v>20.449508107477541</v>
      </c>
      <c r="AC39" s="40">
        <v>20.302952831394606</v>
      </c>
      <c r="AD39" s="43"/>
      <c r="AE39" s="40">
        <v>20.2940404305592</v>
      </c>
      <c r="AF39" s="39">
        <v>20.178466509988251</v>
      </c>
      <c r="AG39" s="54">
        <v>20.64522498950954</v>
      </c>
    </row>
    <row r="40" spans="1:33" x14ac:dyDescent="0.2">
      <c r="A40" s="14" t="s">
        <v>11</v>
      </c>
      <c r="B40" s="39">
        <v>9.397193280884542</v>
      </c>
      <c r="C40" s="39">
        <v>10.226702778613703</v>
      </c>
      <c r="D40" s="39">
        <v>11.50073151517425</v>
      </c>
      <c r="E40" s="39">
        <v>14.665732095707327</v>
      </c>
      <c r="F40" s="39">
        <v>15.898772760086629</v>
      </c>
      <c r="G40" s="39">
        <v>14.615950404539246</v>
      </c>
      <c r="H40" s="39">
        <v>14.985772475755137</v>
      </c>
      <c r="I40" s="39">
        <v>14.697626117574519</v>
      </c>
      <c r="J40" s="39">
        <v>14.670048717639006</v>
      </c>
      <c r="K40" s="39">
        <v>14.569327985408881</v>
      </c>
      <c r="L40" s="39">
        <v>14.291598355690876</v>
      </c>
      <c r="M40" s="39">
        <v>14.065315132529339</v>
      </c>
      <c r="N40" s="39">
        <v>13.318330605564649</v>
      </c>
      <c r="O40" s="39">
        <v>13.511837328724644</v>
      </c>
      <c r="P40" s="40">
        <v>13.460954864955751</v>
      </c>
      <c r="Q40" s="40">
        <v>18.635611173494784</v>
      </c>
      <c r="R40" s="43"/>
      <c r="S40" s="43">
        <v>18.946304306940004</v>
      </c>
      <c r="T40" s="39">
        <v>17.909005243192308</v>
      </c>
      <c r="U40" s="39">
        <v>17.685014160817634</v>
      </c>
      <c r="V40" s="39">
        <v>17.639366739878376</v>
      </c>
      <c r="W40" s="39">
        <v>17.56610022259623</v>
      </c>
      <c r="X40" s="39">
        <v>17.539460703715886</v>
      </c>
      <c r="Y40" s="39">
        <v>17.482507926095987</v>
      </c>
      <c r="Z40" s="39">
        <v>17.325546973815225</v>
      </c>
      <c r="AA40" s="39">
        <v>17.201061712010617</v>
      </c>
      <c r="AB40" s="39">
        <v>17.36724086531607</v>
      </c>
      <c r="AC40" s="40">
        <v>16.319826153649494</v>
      </c>
      <c r="AD40" s="23"/>
      <c r="AE40" s="40">
        <v>16.314743277200616</v>
      </c>
      <c r="AF40" s="39">
        <v>16.199079514296905</v>
      </c>
      <c r="AG40" s="54">
        <v>16.553945647076247</v>
      </c>
    </row>
    <row r="41" spans="1:33" x14ac:dyDescent="0.2">
      <c r="A41" s="14" t="s">
        <v>12</v>
      </c>
      <c r="B41" s="39">
        <v>7.2576015309376993</v>
      </c>
      <c r="C41" s="39">
        <v>8.3980339051058284</v>
      </c>
      <c r="D41" s="39">
        <v>8.960591964587163</v>
      </c>
      <c r="E41" s="39">
        <v>10.892968941394235</v>
      </c>
      <c r="F41" s="39">
        <v>9.1016282987085901</v>
      </c>
      <c r="G41" s="39">
        <v>8.8925889703445655</v>
      </c>
      <c r="H41" s="39">
        <v>9.0666246339419772</v>
      </c>
      <c r="I41" s="39">
        <v>9.0160476399097824</v>
      </c>
      <c r="J41" s="39">
        <v>8.935861819060273</v>
      </c>
      <c r="K41" s="39">
        <v>8.9515862191411575</v>
      </c>
      <c r="L41" s="39">
        <v>8.8547176973211332</v>
      </c>
      <c r="M41" s="39">
        <v>8.724374685516727</v>
      </c>
      <c r="N41" s="39">
        <v>8.8559738134206221</v>
      </c>
      <c r="O41" s="39">
        <v>10.607701912660939</v>
      </c>
      <c r="P41" s="40">
        <v>10.376221057552717</v>
      </c>
      <c r="Q41" s="40">
        <v>14.996006158619174</v>
      </c>
      <c r="R41" s="43"/>
      <c r="S41" s="43">
        <v>14.796877938687231</v>
      </c>
      <c r="T41" s="39">
        <v>15.146060357116969</v>
      </c>
      <c r="U41" s="39">
        <v>15.102819849772194</v>
      </c>
      <c r="V41" s="39">
        <v>15.689311513704979</v>
      </c>
      <c r="W41" s="39">
        <v>16.816873880232368</v>
      </c>
      <c r="X41" s="39">
        <v>17.209251342760055</v>
      </c>
      <c r="Y41" s="39">
        <v>16.97004482343938</v>
      </c>
      <c r="Z41" s="39">
        <v>16.933986382841304</v>
      </c>
      <c r="AA41" s="39">
        <v>16.897146648971468</v>
      </c>
      <c r="AB41" s="39">
        <v>16.590841337118121</v>
      </c>
      <c r="AC41" s="40">
        <v>16.896331330691549</v>
      </c>
      <c r="AD41" s="43"/>
      <c r="AE41" s="40">
        <v>16.634787283251448</v>
      </c>
      <c r="AF41" s="39">
        <v>16.631169212690953</v>
      </c>
      <c r="AG41" s="54">
        <v>15.788759163725224</v>
      </c>
    </row>
    <row r="42" spans="1:33" x14ac:dyDescent="0.2">
      <c r="A42" s="14" t="s">
        <v>13</v>
      </c>
      <c r="B42" s="39">
        <v>10.186051456517117</v>
      </c>
      <c r="C42" s="39">
        <v>10.690640987059885</v>
      </c>
      <c r="D42" s="39">
        <v>13.325299170949471</v>
      </c>
      <c r="E42" s="39">
        <v>23.27966355445464</v>
      </c>
      <c r="F42" s="39">
        <v>25.683003128258601</v>
      </c>
      <c r="G42" s="39">
        <v>26.780417229088027</v>
      </c>
      <c r="H42" s="39">
        <v>28.440115811217758</v>
      </c>
      <c r="I42" s="39">
        <v>28.763244576416945</v>
      </c>
      <c r="J42" s="39">
        <v>29.018802592905747</v>
      </c>
      <c r="K42" s="39">
        <v>29.50262688542583</v>
      </c>
      <c r="L42" s="39">
        <v>29.57172046744898</v>
      </c>
      <c r="M42" s="39">
        <v>29.821130029703451</v>
      </c>
      <c r="N42" s="39">
        <v>30.4860883797054</v>
      </c>
      <c r="O42" s="39">
        <v>30.739843381763155</v>
      </c>
      <c r="P42" s="40">
        <v>30.949041608228146</v>
      </c>
      <c r="Q42" s="40">
        <v>3.9926837456443978</v>
      </c>
      <c r="R42" s="43"/>
      <c r="S42" s="43">
        <v>3.7709234530750422</v>
      </c>
      <c r="T42" s="39">
        <v>3.7330562737091357</v>
      </c>
      <c r="U42" s="39">
        <v>3.8369658909001356</v>
      </c>
      <c r="V42" s="39">
        <v>3.5979534576662817</v>
      </c>
      <c r="W42" s="39">
        <v>3.6782670068950543</v>
      </c>
      <c r="X42" s="39">
        <v>3.5788666008988272</v>
      </c>
      <c r="Y42" s="39">
        <v>3.5093473269924571</v>
      </c>
      <c r="Z42" s="39">
        <v>3.483678247530881</v>
      </c>
      <c r="AA42" s="39">
        <v>3.4757796947577968</v>
      </c>
      <c r="AB42" s="39">
        <v>3.3661261681637309</v>
      </c>
      <c r="AC42" s="40">
        <v>3.3836124249009329</v>
      </c>
      <c r="AD42" s="43"/>
      <c r="AE42" s="40">
        <v>3.3579617197364637</v>
      </c>
      <c r="AF42" s="39">
        <v>3.2596455150802979</v>
      </c>
      <c r="AG42" s="54">
        <v>3.1236886925184506</v>
      </c>
    </row>
    <row r="43" spans="1:33" x14ac:dyDescent="0.2">
      <c r="A43" s="14" t="s">
        <v>14</v>
      </c>
      <c r="B43" s="39">
        <v>3.4706570274293003</v>
      </c>
      <c r="C43" s="39">
        <v>3.390510582806701</v>
      </c>
      <c r="D43" s="39">
        <v>3.6993097497842973</v>
      </c>
      <c r="E43" s="39">
        <v>5.5557067806298832</v>
      </c>
      <c r="F43" s="39">
        <v>4.8881045961337932</v>
      </c>
      <c r="G43" s="39">
        <v>4.4753922131246915</v>
      </c>
      <c r="H43" s="39">
        <v>4.5909690478758263</v>
      </c>
      <c r="I43" s="39">
        <v>4.5465608723166042</v>
      </c>
      <c r="J43" s="39">
        <v>4.5206747996940049</v>
      </c>
      <c r="K43" s="39">
        <v>4.5153376213572649</v>
      </c>
      <c r="L43" s="39">
        <v>4.5355795866613899</v>
      </c>
      <c r="M43" s="39">
        <v>4.4547062929117498</v>
      </c>
      <c r="N43" s="39">
        <v>4.3461538461538458</v>
      </c>
      <c r="O43" s="39">
        <v>4.3388378496828768</v>
      </c>
      <c r="P43" s="40">
        <v>4.2428417935910376</v>
      </c>
      <c r="Q43" s="40">
        <v>6.1366241042797771</v>
      </c>
      <c r="R43" s="43"/>
      <c r="S43" s="43">
        <v>6.0795561406808352</v>
      </c>
      <c r="T43" s="39">
        <v>6.129944185372219</v>
      </c>
      <c r="U43" s="39">
        <v>6.103928087673931</v>
      </c>
      <c r="V43" s="39">
        <v>6.0418703264057276</v>
      </c>
      <c r="W43" s="39">
        <v>5.9245887398881596</v>
      </c>
      <c r="X43" s="39">
        <v>5.7094705688918124</v>
      </c>
      <c r="Y43" s="39">
        <v>5.7327539083852628</v>
      </c>
      <c r="Z43" s="39">
        <v>5.6486988347372105</v>
      </c>
      <c r="AA43" s="39">
        <v>5.5076310550763106</v>
      </c>
      <c r="AB43" s="39">
        <v>5.3920234345633888</v>
      </c>
      <c r="AC43" s="40">
        <v>5.5451872683113894</v>
      </c>
      <c r="AD43" s="43"/>
      <c r="AE43" s="40">
        <v>5.5057570415932195</v>
      </c>
      <c r="AF43" s="39">
        <v>5.4494712103407759</v>
      </c>
      <c r="AG43" s="54">
        <v>5.3180460592896104</v>
      </c>
    </row>
    <row r="44" spans="1:33" x14ac:dyDescent="0.2">
      <c r="A44" s="14" t="s">
        <v>15</v>
      </c>
      <c r="B44" s="39">
        <v>45.249840527322988</v>
      </c>
      <c r="C44" s="39">
        <v>47.416992677299632</v>
      </c>
      <c r="D44" s="39">
        <v>41.951457403308702</v>
      </c>
      <c r="E44" s="39">
        <v>12.595612053243324</v>
      </c>
      <c r="F44" s="39">
        <v>9.2219459372744055</v>
      </c>
      <c r="G44" s="39">
        <v>6.8969697949418443</v>
      </c>
      <c r="H44" s="39">
        <v>3.5755469093503454</v>
      </c>
      <c r="I44" s="39">
        <v>3.5007869671745446</v>
      </c>
      <c r="J44" s="39">
        <v>3.5213592623907877</v>
      </c>
      <c r="K44" s="39">
        <v>2.714044757931096</v>
      </c>
      <c r="L44" s="39">
        <v>2.6796746916920395</v>
      </c>
      <c r="M44" s="39">
        <v>2.7934230388417278</v>
      </c>
      <c r="N44" s="39">
        <v>2.7242225859247138</v>
      </c>
      <c r="O44" s="39">
        <v>2.6808676021863711</v>
      </c>
      <c r="P44" s="40">
        <v>2.6410111299754764</v>
      </c>
      <c r="Q44" s="40">
        <v>2.6683490964657395</v>
      </c>
      <c r="R44" s="43"/>
      <c r="S44" s="43">
        <v>2.718873424863645</v>
      </c>
      <c r="T44" s="39">
        <v>2.8910044216783048</v>
      </c>
      <c r="U44" s="39">
        <v>2.8986578007634529</v>
      </c>
      <c r="V44" s="39">
        <v>2.9999873043279548</v>
      </c>
      <c r="W44" s="39">
        <v>3.0987024268418479</v>
      </c>
      <c r="X44" s="39">
        <v>3.0623150279513318</v>
      </c>
      <c r="Y44" s="39">
        <v>3.0761451842134031</v>
      </c>
      <c r="Z44" s="39">
        <v>3.1311391587502353</v>
      </c>
      <c r="AA44" s="39">
        <v>2.9900464499004644</v>
      </c>
      <c r="AB44" s="39">
        <v>3.0083861518321218</v>
      </c>
      <c r="AC44" s="40">
        <v>2.878691039243257</v>
      </c>
      <c r="AD44" s="43"/>
      <c r="AE44" s="40">
        <v>3.0054132443210939</v>
      </c>
      <c r="AF44" s="39">
        <v>3.1066392479435958</v>
      </c>
      <c r="AG44" s="54">
        <v>3.1755239059067457</v>
      </c>
    </row>
    <row r="45" spans="1:33" x14ac:dyDescent="0.2">
      <c r="A45" s="14" t="s">
        <v>16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>
        <v>8.6776756993657536</v>
      </c>
      <c r="P45" s="40">
        <v>8.7866932408159251</v>
      </c>
      <c r="Q45" s="40">
        <v>15.364134146764988</v>
      </c>
      <c r="R45" s="43"/>
      <c r="S45" s="43">
        <v>15.157748730487116</v>
      </c>
      <c r="T45" s="39">
        <v>15.055452195133737</v>
      </c>
      <c r="U45" s="39">
        <v>15.027705947543406</v>
      </c>
      <c r="V45" s="39">
        <v>14.399431233892365</v>
      </c>
      <c r="W45" s="39">
        <v>10.856995493783593</v>
      </c>
      <c r="X45" s="39">
        <v>10.64753918667105</v>
      </c>
      <c r="Y45" s="39">
        <v>10.938012463102655</v>
      </c>
      <c r="Z45" s="39">
        <v>10.899109233294761</v>
      </c>
      <c r="AA45" s="39">
        <v>10.725945587259456</v>
      </c>
      <c r="AB45" s="39">
        <v>11.461938276885588</v>
      </c>
      <c r="AC45" s="40">
        <v>12.00178959478461</v>
      </c>
      <c r="AD45" s="43"/>
      <c r="AE45" s="40">
        <v>12.584230331670604</v>
      </c>
      <c r="AF45" s="39">
        <v>12.982275754014886</v>
      </c>
      <c r="AG45" s="54">
        <v>12.842791202823786</v>
      </c>
    </row>
    <row r="46" spans="1:33" x14ac:dyDescent="0.2">
      <c r="A46" s="14" t="s">
        <v>17</v>
      </c>
      <c r="B46" s="39">
        <v>1.7026366149266428</v>
      </c>
      <c r="C46" s="39">
        <v>2.0729260708195403</v>
      </c>
      <c r="D46" s="39">
        <v>2.4215027947631014</v>
      </c>
      <c r="E46" s="39">
        <v>3.8591882842910414</v>
      </c>
      <c r="F46" s="39">
        <v>4.1525627657014521</v>
      </c>
      <c r="G46" s="39">
        <v>8.5660478011008632</v>
      </c>
      <c r="H46" s="39">
        <v>5.7822649554923222</v>
      </c>
      <c r="I46" s="39">
        <v>5.7067289749955377</v>
      </c>
      <c r="J46" s="39">
        <v>5.5232113379232599</v>
      </c>
      <c r="K46" s="39">
        <v>5.5321964958720375</v>
      </c>
      <c r="L46" s="39">
        <v>5.5491394836094043</v>
      </c>
      <c r="M46" s="39">
        <v>5.6785534580986541</v>
      </c>
      <c r="N46" s="39">
        <v>5.5392798690671032</v>
      </c>
      <c r="O46" s="39"/>
      <c r="P46" s="40"/>
      <c r="Q46" s="40"/>
      <c r="R46" s="43"/>
      <c r="S46" s="43"/>
      <c r="T46" s="39"/>
      <c r="U46" s="39"/>
      <c r="V46" s="39"/>
      <c r="W46" s="39"/>
      <c r="X46" s="39"/>
      <c r="Y46" s="39"/>
      <c r="Z46" s="39"/>
      <c r="AA46" s="39"/>
      <c r="AB46" s="39"/>
      <c r="AC46" s="40"/>
      <c r="AD46" s="43"/>
      <c r="AE46" s="40"/>
      <c r="AF46" s="39"/>
      <c r="AG46" s="54"/>
    </row>
    <row r="47" spans="1:33" x14ac:dyDescent="0.2">
      <c r="A47" s="14" t="s">
        <v>18</v>
      </c>
      <c r="B47" s="39">
        <v>1.6994471613863491</v>
      </c>
      <c r="C47" s="39">
        <v>1.6651620022068412</v>
      </c>
      <c r="D47" s="39">
        <v>1.6937389803803877</v>
      </c>
      <c r="E47" s="39">
        <v>1.9857364509894657</v>
      </c>
      <c r="F47" s="39">
        <v>2.2627737226277373</v>
      </c>
      <c r="G47" s="39">
        <v>2.9994907897608329</v>
      </c>
      <c r="H47" s="39">
        <v>3.1118042823603584</v>
      </c>
      <c r="I47" s="39">
        <v>3.1519252300053551</v>
      </c>
      <c r="J47" s="39">
        <v>3.2113379232596531</v>
      </c>
      <c r="K47" s="39">
        <v>3.3628975635738558</v>
      </c>
      <c r="L47" s="39">
        <v>3.4735626428473361</v>
      </c>
      <c r="M47" s="39">
        <v>3.6220357415312696</v>
      </c>
      <c r="N47" s="39">
        <v>3.7397708674304422</v>
      </c>
      <c r="O47" s="39">
        <v>3.7459377661641766</v>
      </c>
      <c r="P47" s="40">
        <v>3.6219581211092247</v>
      </c>
      <c r="Q47" s="40">
        <v>4.5275112001203937</v>
      </c>
      <c r="R47" s="43"/>
      <c r="S47" s="43">
        <v>4.6490031972917061</v>
      </c>
      <c r="T47" s="39">
        <v>4.5763162345664101</v>
      </c>
      <c r="U47" s="39">
        <v>4.5856421622952839</v>
      </c>
      <c r="V47" s="39">
        <v>4.5018853072987417</v>
      </c>
      <c r="W47" s="39">
        <v>4.552364406319561</v>
      </c>
      <c r="X47" s="39">
        <v>4.7846103255508057</v>
      </c>
      <c r="Y47" s="39">
        <v>4.9756750847272331</v>
      </c>
      <c r="Z47" s="39">
        <v>5.0512661804677199</v>
      </c>
      <c r="AA47" s="39">
        <v>5.2634372926343733</v>
      </c>
      <c r="AB47" s="39">
        <v>5.2637036460966158</v>
      </c>
      <c r="AC47" s="40">
        <v>5.3598363799054072</v>
      </c>
      <c r="AD47" s="43"/>
      <c r="AE47" s="40">
        <v>5.3282326319868982</v>
      </c>
      <c r="AF47" s="39">
        <v>5.2413826870348608</v>
      </c>
      <c r="AG47" s="54">
        <v>5.2896601091007831</v>
      </c>
    </row>
    <row r="48" spans="1:33" x14ac:dyDescent="0.2">
      <c r="A48" s="14" t="s">
        <v>19</v>
      </c>
      <c r="B48" s="39">
        <v>1.0987667446310865</v>
      </c>
      <c r="C48" s="39">
        <v>1.4690540676095896</v>
      </c>
      <c r="D48" s="39">
        <v>1.5300859061409762</v>
      </c>
      <c r="E48" s="39">
        <v>3.5699703296404173</v>
      </c>
      <c r="F48" s="39">
        <v>3.7699526750621639</v>
      </c>
      <c r="G48" s="39">
        <v>0.36129678874241239</v>
      </c>
      <c r="H48" s="39">
        <v>3.4187537850192053</v>
      </c>
      <c r="I48" s="39">
        <v>3.4861834525953692</v>
      </c>
      <c r="J48" s="39">
        <v>3.5463220195675804</v>
      </c>
      <c r="K48" s="39">
        <v>3.6308318066999705</v>
      </c>
      <c r="L48" s="39">
        <v>3.6455851592217798</v>
      </c>
      <c r="M48" s="39">
        <v>3.5814572546218901</v>
      </c>
      <c r="N48" s="39">
        <v>3.5008183306055645</v>
      </c>
      <c r="O48" s="39"/>
      <c r="P48" s="40"/>
      <c r="Q48" s="40"/>
      <c r="R48" s="43"/>
      <c r="S48" s="43"/>
      <c r="T48" s="39"/>
      <c r="U48" s="39"/>
      <c r="V48" s="39"/>
      <c r="W48" s="39"/>
      <c r="X48" s="39"/>
      <c r="Y48" s="39"/>
      <c r="Z48" s="39"/>
      <c r="AA48" s="39"/>
      <c r="AB48" s="39"/>
      <c r="AC48" s="40"/>
      <c r="AD48" s="43"/>
      <c r="AE48" s="40"/>
      <c r="AF48" s="39"/>
      <c r="AG48" s="54"/>
    </row>
    <row r="49" spans="1:33" x14ac:dyDescent="0.2">
      <c r="A49" s="8" t="s">
        <v>20</v>
      </c>
      <c r="B49" s="39">
        <v>1.4076121624495004</v>
      </c>
      <c r="C49" s="39">
        <v>1.2157688835389708</v>
      </c>
      <c r="D49" s="39">
        <v>1.3331395130734891</v>
      </c>
      <c r="E49" s="39">
        <v>2.0531072216021995</v>
      </c>
      <c r="F49" s="39">
        <v>2.4336247693911925</v>
      </c>
      <c r="G49" s="39">
        <v>2.9598855489367208</v>
      </c>
      <c r="H49" s="39">
        <v>2.5543176180718592</v>
      </c>
      <c r="I49" s="39">
        <v>2.6675753297960374</v>
      </c>
      <c r="J49" s="39">
        <v>2.5904899947658735</v>
      </c>
      <c r="K49" s="39">
        <v>2.5752354512513014</v>
      </c>
      <c r="L49" s="39">
        <v>2.5722615711389829</v>
      </c>
      <c r="M49" s="39">
        <v>2.4744761317339998</v>
      </c>
      <c r="N49" s="39">
        <v>2.3968903436988542</v>
      </c>
      <c r="O49" s="39">
        <v>2.282293208523869</v>
      </c>
      <c r="P49" s="40">
        <v>2.2981717969538149</v>
      </c>
      <c r="Q49" s="40">
        <v>1.166896264311265</v>
      </c>
      <c r="R49" s="43"/>
      <c r="S49" s="43">
        <v>1.1848786909911604</v>
      </c>
      <c r="T49" s="39">
        <v>1.2576412883272525</v>
      </c>
      <c r="U49" s="39">
        <v>1.259697081640192</v>
      </c>
      <c r="V49" s="39">
        <v>1.2594106669036524</v>
      </c>
      <c r="W49" s="39">
        <v>1.2297084532276454</v>
      </c>
      <c r="X49" s="39">
        <v>1.2016332346815741</v>
      </c>
      <c r="Y49" s="39">
        <v>1.2080463539958457</v>
      </c>
      <c r="Z49" s="39">
        <v>1.1975564466212762</v>
      </c>
      <c r="AA49" s="39">
        <v>1.247511612475116</v>
      </c>
      <c r="AB49" s="39">
        <v>1.3013441173802025</v>
      </c>
      <c r="AC49" s="40">
        <v>1.3383612424900933</v>
      </c>
      <c r="AD49" s="43"/>
      <c r="AE49" s="40">
        <v>1.3339334158446787</v>
      </c>
      <c r="AF49" s="39">
        <v>1.3378867998433215</v>
      </c>
      <c r="AG49" s="54">
        <v>1.2773677584972725</v>
      </c>
    </row>
    <row r="50" spans="1:33" x14ac:dyDescent="0.2">
      <c r="A50" s="28" t="s">
        <v>21</v>
      </c>
      <c r="B50" s="29">
        <v>92.151817988517962</v>
      </c>
      <c r="C50" s="29">
        <v>99.266726853245046</v>
      </c>
      <c r="D50" s="29">
        <v>99.26848482574934</v>
      </c>
      <c r="E50" s="29">
        <v>98.175545090780417</v>
      </c>
      <c r="F50" s="29">
        <v>99.999999999999972</v>
      </c>
      <c r="G50" s="29">
        <v>99.999999999999986</v>
      </c>
      <c r="H50" s="29">
        <v>100</v>
      </c>
      <c r="I50" s="29">
        <v>100</v>
      </c>
      <c r="J50" s="29">
        <v>100</v>
      </c>
      <c r="K50" s="29">
        <v>100</v>
      </c>
      <c r="L50" s="29">
        <v>100.00000000000001</v>
      </c>
      <c r="M50" s="29">
        <v>99.999999999999986</v>
      </c>
      <c r="N50" s="29">
        <v>99.999999999999972</v>
      </c>
      <c r="O50" s="29">
        <v>99.999999999999986</v>
      </c>
      <c r="P50" s="30">
        <v>100.00000000000001</v>
      </c>
      <c r="Q50" s="30">
        <v>99.999999999999986</v>
      </c>
      <c r="R50" s="44">
        <v>0</v>
      </c>
      <c r="S50" s="44">
        <v>100</v>
      </c>
      <c r="T50" s="29">
        <v>100</v>
      </c>
      <c r="U50" s="29">
        <v>100.00000000000001</v>
      </c>
      <c r="V50" s="29">
        <v>99.999999999999986</v>
      </c>
      <c r="W50" s="29">
        <v>100.00000000000001</v>
      </c>
      <c r="X50" s="29">
        <v>100</v>
      </c>
      <c r="Y50" s="29">
        <v>99.999999999999986</v>
      </c>
      <c r="Z50" s="29">
        <v>100</v>
      </c>
      <c r="AA50" s="29">
        <v>100.00000000000001</v>
      </c>
      <c r="AB50" s="29">
        <v>100</v>
      </c>
      <c r="AC50" s="30">
        <v>99.999999999999986</v>
      </c>
      <c r="AD50" s="44">
        <f t="shared" ref="AD50" si="0">SUM(AD34:AD49)</f>
        <v>0</v>
      </c>
      <c r="AE50" s="30">
        <v>99.999999999999986</v>
      </c>
      <c r="AF50" s="29">
        <v>99.999999999999986</v>
      </c>
      <c r="AG50" s="55">
        <v>100.00000000000001</v>
      </c>
    </row>
    <row r="51" spans="1:33" x14ac:dyDescent="0.2">
      <c r="A51" s="32" t="s">
        <v>22</v>
      </c>
      <c r="B51" s="2"/>
      <c r="C51" s="2"/>
      <c r="D51" s="46"/>
      <c r="E51" s="2"/>
      <c r="F51" s="2"/>
      <c r="G51" s="2"/>
      <c r="H51" s="2"/>
      <c r="I51" s="2"/>
      <c r="J51" s="4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35"/>
      <c r="Y51" s="45"/>
      <c r="Z51" s="45"/>
      <c r="AA51" s="1"/>
      <c r="AB51" s="1"/>
      <c r="AC51" s="1"/>
      <c r="AD51" s="2"/>
      <c r="AG51" s="1" t="str">
        <f>AG23</f>
        <v>Palkeet/5th of March 2025</v>
      </c>
    </row>
    <row r="52" spans="1:33" x14ac:dyDescent="0.2">
      <c r="A52" s="32" t="s">
        <v>24</v>
      </c>
      <c r="B52" s="2"/>
      <c r="C52" s="2"/>
      <c r="D52" s="2"/>
      <c r="E52" s="2"/>
      <c r="F52" s="2"/>
      <c r="G52" s="2"/>
      <c r="H52" s="2"/>
      <c r="I52" s="2"/>
      <c r="J52" s="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3" x14ac:dyDescent="0.2">
      <c r="A53" s="32" t="s">
        <v>25</v>
      </c>
      <c r="B53" s="2"/>
      <c r="C53" s="2"/>
      <c r="D53" s="2"/>
      <c r="E53" s="2"/>
      <c r="F53" s="2"/>
      <c r="G53" s="2"/>
      <c r="H53" s="2"/>
      <c r="I53" s="2"/>
      <c r="J53" s="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3" x14ac:dyDescent="0.2">
      <c r="A54" s="32" t="s">
        <v>26</v>
      </c>
      <c r="B54" s="2"/>
      <c r="C54" s="2"/>
      <c r="D54" s="2"/>
      <c r="E54" s="2"/>
      <c r="F54" s="2"/>
      <c r="G54" s="2"/>
      <c r="H54" s="2"/>
      <c r="I54" s="2"/>
      <c r="J54" s="4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3" x14ac:dyDescent="0.2">
      <c r="A55" s="32" t="s">
        <v>27</v>
      </c>
      <c r="B55" s="2"/>
      <c r="C55" s="2"/>
      <c r="D55" s="2"/>
      <c r="E55" s="2"/>
      <c r="F55" s="2"/>
      <c r="G55" s="2"/>
      <c r="H55" s="2"/>
      <c r="I55" s="2"/>
      <c r="J55" s="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3" x14ac:dyDescent="0.2">
      <c r="A56" s="36" t="s">
        <v>28</v>
      </c>
      <c r="B56" s="2"/>
      <c r="C56" s="2"/>
      <c r="D56" s="2"/>
      <c r="E56" s="2"/>
      <c r="F56" s="2"/>
      <c r="G56" s="2"/>
      <c r="H56" s="2"/>
      <c r="I56" s="2"/>
      <c r="J56" s="4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3" x14ac:dyDescent="0.2">
      <c r="A57" s="36" t="s">
        <v>29</v>
      </c>
      <c r="B57" s="2"/>
      <c r="C57" s="2"/>
      <c r="D57" s="2"/>
      <c r="E57" s="2"/>
      <c r="F57" s="2"/>
      <c r="G57" s="2"/>
      <c r="H57" s="2"/>
      <c r="I57" s="2"/>
      <c r="J57" s="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3" x14ac:dyDescent="0.2">
      <c r="A58" s="32" t="s">
        <v>32</v>
      </c>
      <c r="B58" s="2"/>
      <c r="C58" s="2"/>
      <c r="D58" s="2"/>
      <c r="E58" s="2"/>
      <c r="F58" s="2"/>
      <c r="G58" s="2"/>
      <c r="H58" s="2"/>
      <c r="I58" s="2"/>
      <c r="J58" s="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</sheetData>
  <mergeCells count="5">
    <mergeCell ref="A1:V1"/>
    <mergeCell ref="B3:AB3"/>
    <mergeCell ref="B4:AB4"/>
    <mergeCell ref="B31:AB31"/>
    <mergeCell ref="B32:AB32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rowBreaks count="1" manualBreakCount="1">
    <brk id="3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59182372895244381846B8D51F07B1D" ma:contentTypeVersion="4" ma:contentTypeDescription="Luo uusi asiakirja." ma:contentTypeScope="" ma:versionID="ae695190cbec5b76696ec19ca8bd28c9">
  <xsd:schema xmlns:xsd="http://www.w3.org/2001/XMLSchema" xmlns:xs="http://www.w3.org/2001/XMLSchema" xmlns:p="http://schemas.microsoft.com/office/2006/metadata/properties" xmlns:ns1="http://schemas.microsoft.com/sharepoint/v3" xmlns:ns2="ebb82943-49da-4504-a2f3-a33fb2eb95f1" targetNamespace="http://schemas.microsoft.com/office/2006/metadata/properties" ma:root="true" ma:fieldsID="c7ae9b466fd1afe478ccf9f9bad02452" ns1:_="" ns2:_="">
    <xsd:import namespace="http://schemas.microsoft.com/sharepoint/v3"/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nillable="true" ma:displayName="Otsikko" ma:description="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Sisältölaji"/>
        <xsd:element ref="dc:title" minOccurs="0" maxOccurs="1" ma:index="2" ma:displayName="Kuvau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>.</RoutingRuleDescription>
  </documentManagement>
</p:properties>
</file>

<file path=customXml/itemProps1.xml><?xml version="1.0" encoding="utf-8"?>
<ds:datastoreItem xmlns:ds="http://schemas.openxmlformats.org/officeDocument/2006/customXml" ds:itemID="{E472857C-DF50-4ED4-B721-C7892BCEF625}"/>
</file>

<file path=customXml/itemProps2.xml><?xml version="1.0" encoding="utf-8"?>
<ds:datastoreItem xmlns:ds="http://schemas.openxmlformats.org/officeDocument/2006/customXml" ds:itemID="{40A005B6-EBF5-4C60-999F-04685EF15F49}"/>
</file>

<file path=customXml/itemProps3.xml><?xml version="1.0" encoding="utf-8"?>
<ds:datastoreItem xmlns:ds="http://schemas.openxmlformats.org/officeDocument/2006/customXml" ds:itemID="{99ED9DD4-15CA-437D-A2C0-5A7BF736C7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2025-03-05T14:44:03Z</dcterms:created>
  <dcterms:modified xsi:type="dcterms:W3CDTF">2025-03-05T14:44:37Z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0x010100859182372895244381846B8D51F07B1D</vt:lpwstr>
  </property>
</Properties>
</file>