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971ABA12-8431-4808-8FA6-68353228A40D}" xr6:coauthVersionLast="47" xr6:coauthVersionMax="47" xr10:uidLastSave="{00000000-0000-0000-0000-000000000000}"/>
  <bookViews>
    <workbookView xWindow="-120" yWindow="-120" windowWidth="29040" windowHeight="15990" xr2:uid="{1A0C7BF3-76A2-4489-B928-F06D36D57713}"/>
  </bookViews>
  <sheets>
    <sheet name="Tabell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4" i="1" l="1"/>
  <c r="R53" i="1"/>
</calcChain>
</file>

<file path=xl/sharedStrings.xml><?xml version="1.0" encoding="utf-8"?>
<sst xmlns="http://schemas.openxmlformats.org/spreadsheetml/2006/main" count="62" uniqueCount="35">
  <si>
    <t>Antal anställda (heltids- och deltidsanställda)</t>
  </si>
  <si>
    <t>Förvaltningsområde</t>
  </si>
  <si>
    <t>År</t>
  </si>
  <si>
    <t>6</t>
  </si>
  <si>
    <t>7</t>
  </si>
  <si>
    <r>
      <rPr>
        <sz val="9"/>
        <color theme="1"/>
        <rFont val="Arial"/>
        <family val="2"/>
      </rPr>
      <t xml:space="preserve">Riksdagen (tjänstemän) </t>
    </r>
    <r>
      <rPr>
        <vertAlign val="superscript"/>
        <sz val="9"/>
        <color rgb="FF000000"/>
        <rFont val="Arial"/>
        <family val="2"/>
      </rPr>
      <t>1</t>
    </r>
  </si>
  <si>
    <t>Republikens presidents kansli</t>
  </si>
  <si>
    <t>Statsrådets kansli</t>
  </si>
  <si>
    <t>Utrikesministeriet</t>
  </si>
  <si>
    <t>Justitieministeriet</t>
  </si>
  <si>
    <t>Inrikesministeriet</t>
  </si>
  <si>
    <t>Försvarsministeriet</t>
  </si>
  <si>
    <t>Finansministeriet</t>
  </si>
  <si>
    <t>Undervisnings- och kulturministeriet</t>
  </si>
  <si>
    <t>Jord- och skogsbruksministeriet</t>
  </si>
  <si>
    <t>Kommunikationsministeriet</t>
  </si>
  <si>
    <r>
      <rPr>
        <sz val="9"/>
        <color theme="1"/>
        <rFont val="Arial"/>
        <family val="2"/>
      </rPr>
      <t xml:space="preserve">Arbets- och näringsministeriet </t>
    </r>
    <r>
      <rPr>
        <vertAlign val="superscript"/>
        <sz val="9"/>
        <color rgb="FF000000"/>
        <rFont val="Arial"/>
        <family val="2"/>
      </rPr>
      <t>2</t>
    </r>
  </si>
  <si>
    <r>
      <rPr>
        <sz val="9"/>
        <color theme="1"/>
        <rFont val="Arial"/>
        <family val="2"/>
      </rPr>
      <t xml:space="preserve">Handels- och industriministeriet </t>
    </r>
    <r>
      <rPr>
        <vertAlign val="superscript"/>
        <sz val="9"/>
        <color rgb="FF000000"/>
        <rFont val="Arial"/>
        <family val="2"/>
      </rPr>
      <t>3</t>
    </r>
  </si>
  <si>
    <t>Social- och hälsovårdsministeriet</t>
  </si>
  <si>
    <r>
      <rPr>
        <sz val="9"/>
        <color theme="1"/>
        <rFont val="Arial"/>
        <family val="2"/>
      </rPr>
      <t xml:space="preserve">Arbetsministeriet </t>
    </r>
    <r>
      <rPr>
        <vertAlign val="superscript"/>
        <sz val="9"/>
        <color rgb="FF000000"/>
        <rFont val="Arial"/>
        <family val="2"/>
      </rPr>
      <t>3, 4</t>
    </r>
  </si>
  <si>
    <t>Miljöministeriet</t>
  </si>
  <si>
    <r>
      <rPr>
        <b/>
        <sz val="9"/>
        <color theme="1"/>
        <rFont val="Arial"/>
        <family val="2"/>
      </rPr>
      <t xml:space="preserve">Personal totalt </t>
    </r>
    <r>
      <rPr>
        <b/>
        <vertAlign val="superscript"/>
        <sz val="9"/>
        <color rgb="FF000000"/>
        <rFont val="Arial"/>
        <family val="2"/>
      </rPr>
      <t>5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</si>
  <si>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rgb="FF000000"/>
        <rFont val="Arial"/>
        <family val="2"/>
      </rPr>
      <t xml:space="preserve"> Uppgifter har inte samlats in för åren 1975, 1980 och 1985</t>
    </r>
  </si>
  <si>
    <t xml:space="preserve"> 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</si>
  <si>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Från och med 1.1.2008 arbets- och näringsministeriet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</si>
  <si>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rgb="FF000000"/>
        <rFont val="Arial"/>
        <family val="2"/>
      </rPr>
      <t xml:space="preserve"> Till och med 31.12.2007 handels- och industriministeriet samt arbetsministeriet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</si>
  <si>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rgb="FF000000"/>
        <rFont val="Arial"/>
        <family val="2"/>
      </rPr>
      <t xml:space="preserve"> I siffran för 1990 ingår cirka 1 000 beredskapsarbetare som var sysselsatta inom den privata sektorn och som stod i anställningsförhållande till staten (distrikts- och lokalförvaltningen för arbetskraftsärenden).</t>
    </r>
  </si>
  <si>
    <r>
      <rPr>
        <vertAlign val="superscript"/>
        <sz val="9"/>
        <color rgb="FF000000"/>
        <rFont val="Arial"/>
        <family val="2"/>
      </rPr>
      <t>5</t>
    </r>
    <r>
      <rPr>
        <sz val="9"/>
        <color rgb="FF000000"/>
        <rFont val="Arial"/>
        <family val="2"/>
      </rPr>
      <t xml:space="preserve"> I totalantalet ingår timavlönade skogsarbetare anställda av staten, som inte ingår i siffrorna för de olika förvaltningsområdena 1975–1990 (siffrorna summeras inte för dessa år) och inte från och med 2000.</t>
    </r>
  </si>
  <si>
    <r>
      <rPr>
        <vertAlign val="superscript"/>
        <sz val="9"/>
        <color rgb="FF000000"/>
        <rFont val="Arial"/>
        <family val="2"/>
      </rPr>
      <t>6</t>
    </r>
    <r>
      <rPr>
        <sz val="9"/>
        <color rgb="FF000000"/>
        <rFont val="Arial"/>
        <family val="2"/>
      </rPr>
      <t xml:space="preserve"> Antalet anställda efter att universitetssektorn flyttades utanför statens budgetekonomi</t>
    </r>
  </si>
  <si>
    <r>
      <rPr>
        <vertAlign val="superscript"/>
        <sz val="9"/>
        <color rgb="FF000000"/>
        <rFont val="Arial"/>
        <family val="2"/>
      </rPr>
      <t>7</t>
    </r>
    <r>
      <rPr>
        <sz val="9"/>
        <color rgb="FF000000"/>
        <rFont val="Arial"/>
        <family val="2"/>
      </rPr>
      <t xml:space="preserve"> Antalet anställda efter att Försvarsförvaltningens byggverk flyttades utanför statens budgetekonomi 1.1.2021</t>
    </r>
  </si>
  <si>
    <r>
      <rPr>
        <b/>
        <sz val="9"/>
        <color theme="1"/>
        <rFont val="Arial"/>
        <family val="2"/>
      </rPr>
      <t>Fördelning av antalet anställda (%)</t>
    </r>
    <r>
      <rPr>
        <b/>
        <vertAlign val="superscript"/>
        <sz val="9"/>
        <color rgb="FF000000"/>
        <rFont val="Arial"/>
        <family val="2"/>
      </rPr>
      <t>8</t>
    </r>
  </si>
  <si>
    <t xml:space="preserve">Utrikesministeriet </t>
  </si>
  <si>
    <r>
      <rPr>
        <vertAlign val="superscript"/>
        <sz val="9"/>
        <color rgb="FF000000"/>
        <rFont val="Arial"/>
        <family val="2"/>
      </rPr>
      <t>8</t>
    </r>
    <r>
      <rPr>
        <sz val="9"/>
        <color rgb="FF000000"/>
        <rFont val="Arial"/>
        <family val="2"/>
      </rPr>
      <t xml:space="preserve"> Omfattar heltids- och deltidsanställda</t>
    </r>
  </si>
  <si>
    <t>Personal inom budgetekonomin enligt förvaltningsområde 1975–2024</t>
  </si>
  <si>
    <t>Palkeet/5.3.2025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</si>
</sst>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0"/>
      <name val="Helv"/>
    </font>
    <font>
      <sz val="9.75"/>
      <name val="Helv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color theme="1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rgb="FF000000"/>
      <name val="Arial"/>
      <family val="2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6">
    <xf numFmtId="0" fontId="0" fillId="0" borderId="0" xfId="0"/>
    <xf numFmtId="0" fontId="3" fillId="0" borderId="0" xfId="2" applyFont="1" applyAlignment="1">
      <alignment horizontal="right"/>
    </xf>
    <xf numFmtId="0" fontId="5" fillId="0" borderId="0" xfId="1" applyFont="1"/>
    <xf numFmtId="0" fontId="6" fillId="0" borderId="0" xfId="0" applyFont="1"/>
    <xf numFmtId="0" fontId="7" fillId="0" borderId="1" xfId="1" applyFont="1" applyBorder="1"/>
    <xf numFmtId="0" fontId="7" fillId="0" borderId="0" xfId="1" applyFont="1" applyAlignment="1">
      <alignment horizontal="center"/>
    </xf>
    <xf numFmtId="0" fontId="7" fillId="0" borderId="2" xfId="1" applyFont="1" applyBorder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8" fillId="0" borderId="8" xfId="1" quotePrefix="1" applyFont="1" applyBorder="1"/>
    <xf numFmtId="0" fontId="3" fillId="0" borderId="9" xfId="1" applyFont="1" applyBorder="1"/>
    <xf numFmtId="0" fontId="3" fillId="0" borderId="10" xfId="1" applyFont="1" applyBorder="1"/>
    <xf numFmtId="3" fontId="3" fillId="0" borderId="10" xfId="1" applyNumberFormat="1" applyFont="1" applyBorder="1"/>
    <xf numFmtId="3" fontId="3" fillId="0" borderId="11" xfId="1" applyNumberFormat="1" applyFont="1" applyBorder="1"/>
    <xf numFmtId="3" fontId="3" fillId="0" borderId="2" xfId="1" applyNumberFormat="1" applyFont="1" applyBorder="1"/>
    <xf numFmtId="3" fontId="3" fillId="0" borderId="1" xfId="1" applyNumberFormat="1" applyFont="1" applyBorder="1"/>
    <xf numFmtId="3" fontId="5" fillId="0" borderId="12" xfId="1" applyNumberFormat="1" applyFont="1" applyBorder="1"/>
    <xf numFmtId="3" fontId="3" fillId="0" borderId="13" xfId="1" applyNumberFormat="1" applyFont="1" applyBorder="1"/>
    <xf numFmtId="0" fontId="5" fillId="0" borderId="10" xfId="1" applyFont="1" applyBorder="1"/>
    <xf numFmtId="3" fontId="5" fillId="0" borderId="11" xfId="1" applyNumberFormat="1" applyFont="1" applyBorder="1"/>
    <xf numFmtId="0" fontId="8" fillId="0" borderId="11" xfId="1" quotePrefix="1" applyFont="1" applyBorder="1"/>
    <xf numFmtId="3" fontId="3" fillId="0" borderId="5" xfId="1" applyNumberFormat="1" applyFont="1" applyBorder="1"/>
    <xf numFmtId="3" fontId="3" fillId="0" borderId="6" xfId="1" applyNumberFormat="1" applyFont="1" applyBorder="1"/>
    <xf numFmtId="3" fontId="3" fillId="0" borderId="3" xfId="1" applyNumberFormat="1" applyFont="1" applyBorder="1"/>
    <xf numFmtId="3" fontId="5" fillId="0" borderId="6" xfId="1" applyNumberFormat="1" applyFont="1" applyBorder="1"/>
    <xf numFmtId="0" fontId="7" fillId="0" borderId="9" xfId="1" applyFont="1" applyBorder="1"/>
    <xf numFmtId="3" fontId="7" fillId="0" borderId="9" xfId="1" applyNumberFormat="1" applyFont="1" applyBorder="1"/>
    <xf numFmtId="3" fontId="7" fillId="0" borderId="7" xfId="1" applyNumberFormat="1" applyFont="1" applyBorder="1"/>
    <xf numFmtId="3" fontId="5" fillId="0" borderId="8" xfId="1" applyNumberFormat="1" applyFont="1" applyBorder="1"/>
    <xf numFmtId="0" fontId="3" fillId="0" borderId="0" xfId="1" applyFont="1"/>
    <xf numFmtId="0" fontId="3" fillId="0" borderId="14" xfId="1" applyFont="1" applyBorder="1" applyAlignment="1">
      <alignment horizontal="right"/>
    </xf>
    <xf numFmtId="0" fontId="3" fillId="0" borderId="0" xfId="1" applyFont="1" applyAlignment="1">
      <alignment horizontal="right"/>
    </xf>
    <xf numFmtId="164" fontId="3" fillId="0" borderId="0" xfId="1" applyNumberFormat="1" applyFont="1" applyAlignment="1">
      <alignment horizontal="left"/>
    </xf>
    <xf numFmtId="0" fontId="3" fillId="0" borderId="1" xfId="1" applyFont="1" applyBorder="1"/>
    <xf numFmtId="0" fontId="8" fillId="0" borderId="12" xfId="1" quotePrefix="1" applyFont="1" applyBorder="1"/>
    <xf numFmtId="165" fontId="3" fillId="0" borderId="10" xfId="1" applyNumberFormat="1" applyFont="1" applyBorder="1"/>
    <xf numFmtId="165" fontId="3" fillId="0" borderId="2" xfId="1" applyNumberFormat="1" applyFont="1" applyBorder="1"/>
    <xf numFmtId="165" fontId="3" fillId="0" borderId="1" xfId="1" applyNumberFormat="1" applyFont="1" applyBorder="1"/>
    <xf numFmtId="165" fontId="3" fillId="0" borderId="12" xfId="1" applyNumberFormat="1" applyFont="1" applyBorder="1"/>
    <xf numFmtId="165" fontId="3" fillId="0" borderId="11" xfId="1" applyNumberFormat="1" applyFont="1" applyBorder="1"/>
    <xf numFmtId="3" fontId="7" fillId="0" borderId="8" xfId="1" applyNumberFormat="1" applyFont="1" applyBorder="1"/>
    <xf numFmtId="0" fontId="3" fillId="0" borderId="0" xfId="1" applyFont="1" applyAlignment="1">
      <alignment vertical="top"/>
    </xf>
    <xf numFmtId="165" fontId="5" fillId="0" borderId="0" xfId="1" applyNumberFormat="1" applyFont="1"/>
    <xf numFmtId="0" fontId="4" fillId="0" borderId="0" xfId="1" applyFont="1" applyAlignment="1">
      <alignment horizontal="left" vertical="top"/>
    </xf>
    <xf numFmtId="3" fontId="3" fillId="0" borderId="13" xfId="3" applyNumberFormat="1" applyFont="1" applyBorder="1"/>
    <xf numFmtId="3" fontId="3" fillId="0" borderId="10" xfId="3" applyNumberFormat="1" applyFont="1" applyBorder="1"/>
    <xf numFmtId="3" fontId="3" fillId="0" borderId="5" xfId="3" applyNumberFormat="1" applyFont="1" applyBorder="1"/>
    <xf numFmtId="0" fontId="5" fillId="0" borderId="0" xfId="1" applyFont="1" applyAlignment="1">
      <alignment horizontal="left"/>
    </xf>
    <xf numFmtId="0" fontId="7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3" fillId="0" borderId="9" xfId="3" applyFont="1" applyBorder="1"/>
    <xf numFmtId="165" fontId="3" fillId="0" borderId="10" xfId="3" applyNumberFormat="1" applyFont="1" applyBorder="1"/>
    <xf numFmtId="3" fontId="7" fillId="0" borderId="9" xfId="3" applyNumberFormat="1" applyFont="1" applyBorder="1"/>
  </cellXfs>
  <cellStyles count="4">
    <cellStyle name="Normaali" xfId="0" builtinId="0"/>
    <cellStyle name="Normaali 15" xfId="2" xr:uid="{FC29667C-9152-469B-B895-8B23B6EC41CB}"/>
    <cellStyle name="Normaali 2" xfId="1" xr:uid="{947DAEA2-DAD6-4C16-8378-BC650C10E844}"/>
    <cellStyle name="Normaali 2 2" xfId="3" xr:uid="{1B440245-6533-4999-A278-E0FE63784D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A1177-3FA6-4CC2-BC53-FAD0AC73877F}">
  <sheetPr>
    <pageSetUpPr fitToPage="1"/>
  </sheetPr>
  <dimension ref="A1:U61"/>
  <sheetViews>
    <sheetView showGridLines="0" tabSelected="1" workbookViewId="0">
      <selection activeCell="U40" sqref="U40"/>
    </sheetView>
  </sheetViews>
  <sheetFormatPr defaultRowHeight="14.25" x14ac:dyDescent="0.2"/>
  <cols>
    <col min="1" max="1" width="27.28515625" style="3" customWidth="1"/>
    <col min="2" max="8" width="7.42578125" style="3" bestFit="1" customWidth="1"/>
    <col min="9" max="9" width="6.42578125" style="3" bestFit="1" customWidth="1"/>
    <col min="10" max="10" width="1.42578125" style="3" customWidth="1"/>
    <col min="11" max="11" width="6.42578125" style="3" bestFit="1" customWidth="1"/>
    <col min="12" max="12" width="6.7109375" style="3" customWidth="1"/>
    <col min="13" max="13" width="6.42578125" style="3" bestFit="1" customWidth="1"/>
    <col min="14" max="14" width="6.42578125" style="3" customWidth="1"/>
    <col min="15" max="16" width="6.42578125" style="3" bestFit="1" customWidth="1"/>
    <col min="17" max="17" width="6.140625" style="3" customWidth="1"/>
    <col min="18" max="18" width="1.42578125" style="3" customWidth="1"/>
    <col min="19" max="19" width="6.42578125" style="3" bestFit="1" customWidth="1"/>
    <col min="20" max="20" width="6.28515625" style="3" customWidth="1"/>
    <col min="21" max="21" width="6.42578125" style="3" bestFit="1" customWidth="1"/>
    <col min="22" max="16384" width="9.140625" style="3"/>
  </cols>
  <sheetData>
    <row r="1" spans="1:21" ht="18" x14ac:dyDescent="0.2">
      <c r="A1" s="44" t="s">
        <v>33</v>
      </c>
      <c r="B1" s="44"/>
      <c r="C1" s="44"/>
      <c r="D1" s="44"/>
      <c r="E1" s="44"/>
      <c r="F1" s="44"/>
      <c r="G1" s="44"/>
      <c r="H1" s="44"/>
      <c r="I1" s="44"/>
      <c r="J1" s="44"/>
      <c r="K1" s="48"/>
      <c r="L1" s="2"/>
      <c r="M1" s="2"/>
      <c r="N1" s="2"/>
      <c r="O1" s="2"/>
      <c r="P1" s="2"/>
      <c r="Q1" s="2"/>
      <c r="R1" s="2"/>
      <c r="S1" s="2"/>
    </row>
    <row r="2" spans="1:2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21" x14ac:dyDescent="0.2">
      <c r="A3" s="4"/>
      <c r="B3" s="49" t="s">
        <v>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"/>
      <c r="R3" s="5"/>
      <c r="S3" s="5"/>
    </row>
    <row r="4" spans="1:21" x14ac:dyDescent="0.2">
      <c r="A4" s="6" t="s">
        <v>1</v>
      </c>
      <c r="B4" s="51" t="s">
        <v>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"/>
      <c r="R4" s="5"/>
      <c r="S4" s="5"/>
    </row>
    <row r="5" spans="1:21" x14ac:dyDescent="0.2">
      <c r="A5" s="7"/>
      <c r="B5" s="7">
        <v>1975</v>
      </c>
      <c r="C5" s="8">
        <v>1980</v>
      </c>
      <c r="D5" s="8">
        <v>1985</v>
      </c>
      <c r="E5" s="8">
        <v>1990</v>
      </c>
      <c r="F5" s="8">
        <v>1995</v>
      </c>
      <c r="G5" s="8">
        <v>2000</v>
      </c>
      <c r="H5" s="7">
        <v>2005</v>
      </c>
      <c r="I5" s="9">
        <v>2010</v>
      </c>
      <c r="J5" s="10" t="s">
        <v>3</v>
      </c>
      <c r="K5" s="11">
        <v>2015</v>
      </c>
      <c r="L5" s="11">
        <v>2016</v>
      </c>
      <c r="M5" s="11">
        <v>2017</v>
      </c>
      <c r="N5" s="11">
        <v>2018</v>
      </c>
      <c r="O5" s="11">
        <v>2019</v>
      </c>
      <c r="P5" s="11">
        <v>2020</v>
      </c>
      <c r="Q5" s="9">
        <v>2021</v>
      </c>
      <c r="R5" s="10" t="s">
        <v>4</v>
      </c>
      <c r="S5" s="11">
        <v>2022</v>
      </c>
      <c r="T5" s="11">
        <v>2023</v>
      </c>
      <c r="U5" s="53">
        <v>2024</v>
      </c>
    </row>
    <row r="6" spans="1:21" x14ac:dyDescent="0.2">
      <c r="A6" s="12" t="s">
        <v>5</v>
      </c>
      <c r="B6" s="13"/>
      <c r="C6" s="13"/>
      <c r="D6" s="13"/>
      <c r="E6" s="13">
        <v>361</v>
      </c>
      <c r="F6" s="14">
        <v>396</v>
      </c>
      <c r="G6" s="14">
        <v>616</v>
      </c>
      <c r="H6" s="13">
        <v>877</v>
      </c>
      <c r="I6" s="16">
        <v>900</v>
      </c>
      <c r="J6" s="17"/>
      <c r="K6" s="18">
        <v>813</v>
      </c>
      <c r="L6" s="18">
        <v>803</v>
      </c>
      <c r="M6" s="18">
        <v>784</v>
      </c>
      <c r="N6" s="18">
        <v>784</v>
      </c>
      <c r="O6" s="18">
        <v>765</v>
      </c>
      <c r="P6" s="18">
        <v>790</v>
      </c>
      <c r="Q6" s="16">
        <v>765</v>
      </c>
      <c r="R6" s="17"/>
      <c r="S6" s="18">
        <v>767</v>
      </c>
      <c r="T6" s="45">
        <v>791</v>
      </c>
      <c r="U6" s="45">
        <v>788</v>
      </c>
    </row>
    <row r="7" spans="1:21" x14ac:dyDescent="0.2">
      <c r="A7" s="19" t="s">
        <v>6</v>
      </c>
      <c r="B7" s="13">
        <v>39</v>
      </c>
      <c r="C7" s="13">
        <v>41</v>
      </c>
      <c r="D7" s="13">
        <v>50</v>
      </c>
      <c r="E7" s="13">
        <v>68</v>
      </c>
      <c r="F7" s="14">
        <v>62</v>
      </c>
      <c r="G7" s="14">
        <v>68</v>
      </c>
      <c r="H7" s="13">
        <v>73</v>
      </c>
      <c r="I7" s="15">
        <v>70</v>
      </c>
      <c r="J7" s="20"/>
      <c r="K7" s="13">
        <v>58</v>
      </c>
      <c r="L7" s="13">
        <v>58</v>
      </c>
      <c r="M7" s="13">
        <v>61</v>
      </c>
      <c r="N7" s="13">
        <v>58</v>
      </c>
      <c r="O7" s="13">
        <v>60</v>
      </c>
      <c r="P7" s="13">
        <v>58</v>
      </c>
      <c r="Q7" s="15">
        <v>58</v>
      </c>
      <c r="R7" s="20"/>
      <c r="S7" s="13">
        <v>61</v>
      </c>
      <c r="T7" s="46">
        <v>64</v>
      </c>
      <c r="U7" s="46">
        <v>71</v>
      </c>
    </row>
    <row r="8" spans="1:21" x14ac:dyDescent="0.2">
      <c r="A8" s="12" t="s">
        <v>7</v>
      </c>
      <c r="B8" s="13">
        <v>189</v>
      </c>
      <c r="C8" s="13">
        <v>200</v>
      </c>
      <c r="D8" s="13">
        <v>203</v>
      </c>
      <c r="E8" s="13">
        <v>195</v>
      </c>
      <c r="F8" s="14">
        <v>216</v>
      </c>
      <c r="G8" s="14">
        <v>265</v>
      </c>
      <c r="H8" s="13">
        <v>297</v>
      </c>
      <c r="I8" s="15">
        <v>273</v>
      </c>
      <c r="J8" s="20"/>
      <c r="K8" s="13">
        <v>552</v>
      </c>
      <c r="L8" s="13">
        <v>577</v>
      </c>
      <c r="M8" s="13">
        <v>587</v>
      </c>
      <c r="N8" s="13">
        <v>648</v>
      </c>
      <c r="O8" s="13">
        <v>718</v>
      </c>
      <c r="P8" s="13">
        <v>639</v>
      </c>
      <c r="Q8" s="15">
        <v>667</v>
      </c>
      <c r="R8" s="20"/>
      <c r="S8" s="13">
        <v>674</v>
      </c>
      <c r="T8" s="46">
        <v>696</v>
      </c>
      <c r="U8" s="46">
        <v>743</v>
      </c>
    </row>
    <row r="9" spans="1:21" x14ac:dyDescent="0.2">
      <c r="A9" s="12" t="s">
        <v>8</v>
      </c>
      <c r="B9" s="13">
        <v>1100</v>
      </c>
      <c r="C9" s="13">
        <v>1182</v>
      </c>
      <c r="D9" s="13">
        <v>1590</v>
      </c>
      <c r="E9" s="13">
        <v>1793</v>
      </c>
      <c r="F9" s="14">
        <v>1760</v>
      </c>
      <c r="G9" s="14">
        <v>1947</v>
      </c>
      <c r="H9" s="13">
        <v>1687</v>
      </c>
      <c r="I9" s="15">
        <v>1531</v>
      </c>
      <c r="J9" s="20"/>
      <c r="K9" s="13">
        <v>1418</v>
      </c>
      <c r="L9" s="13">
        <v>1391</v>
      </c>
      <c r="M9" s="13">
        <v>1402</v>
      </c>
      <c r="N9" s="13">
        <v>1406</v>
      </c>
      <c r="O9" s="13">
        <v>1458</v>
      </c>
      <c r="P9" s="13">
        <v>1410</v>
      </c>
      <c r="Q9" s="15">
        <v>1413</v>
      </c>
      <c r="R9" s="20"/>
      <c r="S9" s="13">
        <v>1420</v>
      </c>
      <c r="T9" s="46">
        <v>1388</v>
      </c>
      <c r="U9" s="46">
        <v>1355</v>
      </c>
    </row>
    <row r="10" spans="1:21" x14ac:dyDescent="0.2">
      <c r="A10" s="12" t="s">
        <v>9</v>
      </c>
      <c r="B10" s="13">
        <v>3713</v>
      </c>
      <c r="C10" s="13">
        <v>6190</v>
      </c>
      <c r="D10" s="13">
        <v>6809</v>
      </c>
      <c r="E10" s="13">
        <v>7557</v>
      </c>
      <c r="F10" s="14">
        <v>7958</v>
      </c>
      <c r="G10" s="14">
        <v>9187</v>
      </c>
      <c r="H10" s="13">
        <v>9713</v>
      </c>
      <c r="I10" s="15">
        <v>9499</v>
      </c>
      <c r="J10" s="20"/>
      <c r="K10" s="13">
        <v>9037</v>
      </c>
      <c r="L10" s="13">
        <v>8917</v>
      </c>
      <c r="M10" s="13">
        <v>8969</v>
      </c>
      <c r="N10" s="13">
        <v>8983</v>
      </c>
      <c r="O10" s="13">
        <v>9192</v>
      </c>
      <c r="P10" s="13">
        <v>9292</v>
      </c>
      <c r="Q10" s="15">
        <v>9593</v>
      </c>
      <c r="R10" s="20"/>
      <c r="S10" s="13">
        <v>9589</v>
      </c>
      <c r="T10" s="46">
        <v>9817</v>
      </c>
      <c r="U10" s="46">
        <v>9995</v>
      </c>
    </row>
    <row r="11" spans="1:21" x14ac:dyDescent="0.2">
      <c r="A11" s="12" t="s">
        <v>10</v>
      </c>
      <c r="B11" s="13">
        <v>15054</v>
      </c>
      <c r="C11" s="13">
        <v>17750</v>
      </c>
      <c r="D11" s="13">
        <v>18757</v>
      </c>
      <c r="E11" s="13">
        <v>19001</v>
      </c>
      <c r="F11" s="14">
        <v>17768</v>
      </c>
      <c r="G11" s="14">
        <v>16932</v>
      </c>
      <c r="H11" s="13">
        <v>18093</v>
      </c>
      <c r="I11" s="15">
        <v>15812</v>
      </c>
      <c r="J11" s="20"/>
      <c r="K11" s="13">
        <v>14849</v>
      </c>
      <c r="L11" s="13">
        <v>14723</v>
      </c>
      <c r="M11" s="13">
        <v>14619</v>
      </c>
      <c r="N11" s="13">
        <v>15120</v>
      </c>
      <c r="O11" s="13">
        <v>15454</v>
      </c>
      <c r="P11" s="13">
        <v>15777</v>
      </c>
      <c r="Q11" s="15">
        <v>15883</v>
      </c>
      <c r="R11" s="20"/>
      <c r="S11" s="13">
        <v>16233</v>
      </c>
      <c r="T11" s="46">
        <v>16485</v>
      </c>
      <c r="U11" s="46">
        <v>16728</v>
      </c>
    </row>
    <row r="12" spans="1:21" x14ac:dyDescent="0.2">
      <c r="A12" s="12" t="s">
        <v>11</v>
      </c>
      <c r="B12" s="13">
        <v>17678</v>
      </c>
      <c r="C12" s="13">
        <v>20390</v>
      </c>
      <c r="D12" s="13">
        <v>24526</v>
      </c>
      <c r="E12" s="13">
        <v>21551</v>
      </c>
      <c r="F12" s="14">
        <v>19821</v>
      </c>
      <c r="G12" s="14">
        <v>18083</v>
      </c>
      <c r="H12" s="13">
        <v>17696</v>
      </c>
      <c r="I12" s="15">
        <v>16098</v>
      </c>
      <c r="J12" s="20"/>
      <c r="K12" s="13">
        <v>12942</v>
      </c>
      <c r="L12" s="13">
        <v>12801</v>
      </c>
      <c r="M12" s="13">
        <v>12793</v>
      </c>
      <c r="N12" s="13">
        <v>12876</v>
      </c>
      <c r="O12" s="13">
        <v>12961</v>
      </c>
      <c r="P12" s="13">
        <v>13399</v>
      </c>
      <c r="Q12" s="15">
        <v>12767</v>
      </c>
      <c r="R12" s="21"/>
      <c r="S12" s="13">
        <v>13050</v>
      </c>
      <c r="T12" s="46">
        <v>13234</v>
      </c>
      <c r="U12" s="46">
        <v>13413</v>
      </c>
    </row>
    <row r="13" spans="1:21" x14ac:dyDescent="0.2">
      <c r="A13" s="12" t="s">
        <v>12</v>
      </c>
      <c r="B13" s="13">
        <v>13653</v>
      </c>
      <c r="C13" s="13">
        <v>16744</v>
      </c>
      <c r="D13" s="13">
        <v>19109</v>
      </c>
      <c r="E13" s="13">
        <v>16007</v>
      </c>
      <c r="F13" s="14">
        <v>11347</v>
      </c>
      <c r="G13" s="14">
        <v>11002</v>
      </c>
      <c r="H13" s="13">
        <v>10964</v>
      </c>
      <c r="I13" s="15">
        <v>12954</v>
      </c>
      <c r="J13" s="20"/>
      <c r="K13" s="13">
        <v>12390</v>
      </c>
      <c r="L13" s="13">
        <v>12560</v>
      </c>
      <c r="M13" s="13">
        <v>12418</v>
      </c>
      <c r="N13" s="13">
        <v>12585</v>
      </c>
      <c r="O13" s="13">
        <v>12732</v>
      </c>
      <c r="P13" s="13">
        <v>12800</v>
      </c>
      <c r="Q13" s="15">
        <v>13218</v>
      </c>
      <c r="R13" s="20"/>
      <c r="S13" s="13">
        <v>13306</v>
      </c>
      <c r="T13" s="46">
        <v>13587</v>
      </c>
      <c r="U13" s="46">
        <v>12793</v>
      </c>
    </row>
    <row r="14" spans="1:21" x14ac:dyDescent="0.2">
      <c r="A14" s="12" t="s">
        <v>13</v>
      </c>
      <c r="B14" s="13">
        <v>19162</v>
      </c>
      <c r="C14" s="13">
        <v>21315</v>
      </c>
      <c r="D14" s="13">
        <v>28417</v>
      </c>
      <c r="E14" s="13">
        <v>34209</v>
      </c>
      <c r="F14" s="14">
        <v>32019</v>
      </c>
      <c r="G14" s="14">
        <v>33133</v>
      </c>
      <c r="H14" s="13">
        <v>36616</v>
      </c>
      <c r="I14" s="15">
        <v>3449</v>
      </c>
      <c r="J14" s="20"/>
      <c r="K14" s="13">
        <v>2710</v>
      </c>
      <c r="L14" s="13">
        <v>2612</v>
      </c>
      <c r="M14" s="13">
        <v>2568</v>
      </c>
      <c r="N14" s="13">
        <v>2589</v>
      </c>
      <c r="O14" s="13">
        <v>2619</v>
      </c>
      <c r="P14" s="13">
        <v>2597</v>
      </c>
      <c r="Q14" s="15">
        <v>2647</v>
      </c>
      <c r="R14" s="20"/>
      <c r="S14" s="13">
        <v>2686</v>
      </c>
      <c r="T14" s="46">
        <v>2663</v>
      </c>
      <c r="U14" s="46">
        <v>2531</v>
      </c>
    </row>
    <row r="15" spans="1:21" x14ac:dyDescent="0.2">
      <c r="A15" s="12" t="s">
        <v>14</v>
      </c>
      <c r="B15" s="13">
        <v>6529</v>
      </c>
      <c r="C15" s="13">
        <v>6760</v>
      </c>
      <c r="D15" s="13">
        <v>7889</v>
      </c>
      <c r="E15" s="13">
        <v>8164</v>
      </c>
      <c r="F15" s="14">
        <v>6094</v>
      </c>
      <c r="G15" s="14">
        <v>5537</v>
      </c>
      <c r="H15" s="13">
        <v>5616</v>
      </c>
      <c r="I15" s="15">
        <v>5301</v>
      </c>
      <c r="J15" s="20"/>
      <c r="K15" s="13">
        <v>4365</v>
      </c>
      <c r="L15" s="13">
        <v>4167</v>
      </c>
      <c r="M15" s="13">
        <v>4195</v>
      </c>
      <c r="N15" s="13">
        <v>4198</v>
      </c>
      <c r="O15" s="13">
        <v>4150</v>
      </c>
      <c r="P15" s="13">
        <v>4160</v>
      </c>
      <c r="Q15" s="15">
        <v>4338</v>
      </c>
      <c r="R15" s="20"/>
      <c r="S15" s="13">
        <v>4404</v>
      </c>
      <c r="T15" s="46">
        <v>4452</v>
      </c>
      <c r="U15" s="46">
        <v>4309</v>
      </c>
    </row>
    <row r="16" spans="1:21" x14ac:dyDescent="0.2">
      <c r="A16" s="12" t="s">
        <v>15</v>
      </c>
      <c r="B16" s="13">
        <v>85124</v>
      </c>
      <c r="C16" s="13">
        <v>94540</v>
      </c>
      <c r="D16" s="13">
        <v>89464</v>
      </c>
      <c r="E16" s="13">
        <v>18509</v>
      </c>
      <c r="F16" s="14">
        <v>11497</v>
      </c>
      <c r="G16" s="14">
        <v>8533</v>
      </c>
      <c r="H16" s="13">
        <v>3318</v>
      </c>
      <c r="I16" s="15">
        <v>2305</v>
      </c>
      <c r="J16" s="20"/>
      <c r="K16" s="13">
        <v>2283</v>
      </c>
      <c r="L16" s="13">
        <v>2235</v>
      </c>
      <c r="M16" s="13">
        <v>2251</v>
      </c>
      <c r="N16" s="13">
        <v>2327</v>
      </c>
      <c r="O16" s="13">
        <v>2253</v>
      </c>
      <c r="P16" s="13">
        <v>2321</v>
      </c>
      <c r="Q16" s="15">
        <v>2252</v>
      </c>
      <c r="R16" s="20"/>
      <c r="S16" s="13">
        <v>2404</v>
      </c>
      <c r="T16" s="46">
        <v>2538</v>
      </c>
      <c r="U16" s="46">
        <v>2573</v>
      </c>
    </row>
    <row r="17" spans="1:21" x14ac:dyDescent="0.2">
      <c r="A17" s="12" t="s">
        <v>16</v>
      </c>
      <c r="B17" s="13"/>
      <c r="C17" s="13"/>
      <c r="D17" s="13"/>
      <c r="E17" s="13"/>
      <c r="F17" s="14"/>
      <c r="G17" s="14"/>
      <c r="H17" s="13"/>
      <c r="I17" s="15">
        <v>13272</v>
      </c>
      <c r="J17" s="20"/>
      <c r="K17" s="13">
        <v>7999</v>
      </c>
      <c r="L17" s="13">
        <v>7771</v>
      </c>
      <c r="M17" s="13">
        <v>8004</v>
      </c>
      <c r="N17" s="13">
        <v>8100</v>
      </c>
      <c r="O17" s="13">
        <v>8082</v>
      </c>
      <c r="P17" s="13">
        <v>8843</v>
      </c>
      <c r="Q17" s="15">
        <v>9389</v>
      </c>
      <c r="R17" s="20"/>
      <c r="S17" s="13">
        <v>10066</v>
      </c>
      <c r="T17" s="46">
        <v>10606</v>
      </c>
      <c r="U17" s="46">
        <v>10406</v>
      </c>
    </row>
    <row r="18" spans="1:21" x14ac:dyDescent="0.2">
      <c r="A18" s="12" t="s">
        <v>17</v>
      </c>
      <c r="B18" s="13">
        <v>3203</v>
      </c>
      <c r="C18" s="13">
        <v>4133</v>
      </c>
      <c r="D18" s="13">
        <v>5164</v>
      </c>
      <c r="E18" s="13">
        <v>5671</v>
      </c>
      <c r="F18" s="14">
        <v>5177</v>
      </c>
      <c r="G18" s="14">
        <v>10598</v>
      </c>
      <c r="H18" s="13">
        <v>6871</v>
      </c>
      <c r="I18" s="15"/>
      <c r="J18" s="20"/>
      <c r="K18" s="13"/>
      <c r="L18" s="13"/>
      <c r="M18" s="13"/>
      <c r="N18" s="13"/>
      <c r="O18" s="13"/>
      <c r="P18" s="13"/>
      <c r="Q18" s="15"/>
      <c r="R18" s="20"/>
      <c r="S18" s="13"/>
      <c r="T18" s="46"/>
      <c r="U18" s="46"/>
    </row>
    <row r="19" spans="1:21" x14ac:dyDescent="0.2">
      <c r="A19" s="12" t="s">
        <v>18</v>
      </c>
      <c r="B19" s="13">
        <v>3197</v>
      </c>
      <c r="C19" s="13">
        <v>3320</v>
      </c>
      <c r="D19" s="13">
        <v>3612</v>
      </c>
      <c r="E19" s="13">
        <v>2918</v>
      </c>
      <c r="F19" s="14">
        <v>2821</v>
      </c>
      <c r="G19" s="14">
        <v>3711</v>
      </c>
      <c r="H19" s="13">
        <v>4301</v>
      </c>
      <c r="I19" s="15">
        <v>3911</v>
      </c>
      <c r="J19" s="20"/>
      <c r="K19" s="13">
        <v>3354</v>
      </c>
      <c r="L19" s="13">
        <v>3492</v>
      </c>
      <c r="M19" s="13">
        <v>3641</v>
      </c>
      <c r="N19" s="13">
        <v>3754</v>
      </c>
      <c r="O19" s="13">
        <v>3966</v>
      </c>
      <c r="P19" s="13">
        <v>4061</v>
      </c>
      <c r="Q19" s="15">
        <v>4193</v>
      </c>
      <c r="R19" s="20"/>
      <c r="S19" s="13">
        <v>4262</v>
      </c>
      <c r="T19" s="46">
        <v>4282</v>
      </c>
      <c r="U19" s="46">
        <v>4286</v>
      </c>
    </row>
    <row r="20" spans="1:21" x14ac:dyDescent="0.2">
      <c r="A20" s="12" t="s">
        <v>19</v>
      </c>
      <c r="B20" s="13">
        <v>2067</v>
      </c>
      <c r="C20" s="13">
        <v>2929</v>
      </c>
      <c r="D20" s="13">
        <v>3263</v>
      </c>
      <c r="E20" s="13">
        <v>5246</v>
      </c>
      <c r="F20" s="14">
        <v>4700</v>
      </c>
      <c r="G20" s="14">
        <v>447</v>
      </c>
      <c r="H20" s="13">
        <v>4514</v>
      </c>
      <c r="I20" s="15"/>
      <c r="J20" s="20"/>
      <c r="K20" s="13"/>
      <c r="L20" s="13"/>
      <c r="M20" s="13"/>
      <c r="N20" s="13"/>
      <c r="O20" s="13"/>
      <c r="P20" s="13"/>
      <c r="Q20" s="15"/>
      <c r="R20" s="20"/>
      <c r="S20" s="13"/>
      <c r="T20" s="46"/>
      <c r="U20" s="46"/>
    </row>
    <row r="21" spans="1:21" x14ac:dyDescent="0.2">
      <c r="A21" s="7" t="s">
        <v>20</v>
      </c>
      <c r="B21" s="22">
        <v>2648</v>
      </c>
      <c r="C21" s="22">
        <v>2424</v>
      </c>
      <c r="D21" s="22">
        <v>2843</v>
      </c>
      <c r="E21" s="22">
        <v>3017</v>
      </c>
      <c r="F21" s="23">
        <v>3034</v>
      </c>
      <c r="G21" s="14">
        <v>3662</v>
      </c>
      <c r="H21" s="22">
        <v>3185</v>
      </c>
      <c r="I21" s="24">
        <v>1008</v>
      </c>
      <c r="J21" s="25"/>
      <c r="K21" s="22">
        <v>906</v>
      </c>
      <c r="L21" s="22">
        <v>877</v>
      </c>
      <c r="M21" s="22">
        <v>884</v>
      </c>
      <c r="N21" s="22">
        <v>890</v>
      </c>
      <c r="O21" s="22">
        <v>940</v>
      </c>
      <c r="P21" s="22">
        <v>1004</v>
      </c>
      <c r="Q21" s="24">
        <v>1047</v>
      </c>
      <c r="R21" s="25"/>
      <c r="S21" s="22">
        <v>1067</v>
      </c>
      <c r="T21" s="47">
        <v>1093</v>
      </c>
      <c r="U21" s="47">
        <v>1035</v>
      </c>
    </row>
    <row r="22" spans="1:21" x14ac:dyDescent="0.2">
      <c r="A22" s="26" t="s">
        <v>21</v>
      </c>
      <c r="B22" s="27">
        <v>188120</v>
      </c>
      <c r="C22" s="27">
        <v>199380</v>
      </c>
      <c r="D22" s="27">
        <v>213256</v>
      </c>
      <c r="E22" s="27">
        <v>146948</v>
      </c>
      <c r="F22" s="27">
        <v>124670</v>
      </c>
      <c r="G22" s="27">
        <v>123721</v>
      </c>
      <c r="H22" s="27">
        <v>123821</v>
      </c>
      <c r="I22" s="28">
        <v>86383</v>
      </c>
      <c r="J22" s="29"/>
      <c r="K22" s="27">
        <v>73676</v>
      </c>
      <c r="L22" s="27">
        <v>72984</v>
      </c>
      <c r="M22" s="27">
        <v>73176</v>
      </c>
      <c r="N22" s="27">
        <v>74318</v>
      </c>
      <c r="O22" s="27">
        <v>75350</v>
      </c>
      <c r="P22" s="27">
        <v>77151</v>
      </c>
      <c r="Q22" s="28">
        <v>78230</v>
      </c>
      <c r="R22" s="29"/>
      <c r="S22" s="27">
        <v>79989</v>
      </c>
      <c r="T22" s="27">
        <v>81696</v>
      </c>
      <c r="U22" s="55">
        <v>81026</v>
      </c>
    </row>
    <row r="23" spans="1:21" x14ac:dyDescent="0.2">
      <c r="A23" s="30" t="s">
        <v>22</v>
      </c>
      <c r="B23" s="30"/>
      <c r="C23" s="30"/>
      <c r="D23" s="30"/>
      <c r="E23" s="30" t="s">
        <v>23</v>
      </c>
      <c r="F23" s="30"/>
      <c r="G23" s="30"/>
      <c r="H23" s="30"/>
      <c r="I23" s="31"/>
      <c r="J23" s="32"/>
      <c r="K23" s="2"/>
      <c r="L23" s="2"/>
      <c r="M23" s="2"/>
      <c r="N23" s="2"/>
      <c r="O23" s="1"/>
      <c r="P23" s="1"/>
      <c r="Q23" s="1"/>
      <c r="R23" s="32"/>
      <c r="U23" s="1" t="s">
        <v>34</v>
      </c>
    </row>
    <row r="24" spans="1:21" x14ac:dyDescent="0.2">
      <c r="A24" s="30" t="s">
        <v>24</v>
      </c>
      <c r="B24" s="30"/>
      <c r="C24" s="30"/>
      <c r="D24" s="30"/>
      <c r="E24" s="30"/>
      <c r="F24" s="30"/>
      <c r="G24" s="30"/>
      <c r="H24" s="3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1" x14ac:dyDescent="0.2">
      <c r="A25" s="30" t="s">
        <v>25</v>
      </c>
      <c r="B25" s="30"/>
      <c r="C25" s="30"/>
      <c r="D25" s="30"/>
      <c r="E25" s="30"/>
      <c r="F25" s="30"/>
      <c r="G25" s="30"/>
      <c r="H25" s="3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21" x14ac:dyDescent="0.2">
      <c r="A26" s="30" t="s">
        <v>26</v>
      </c>
      <c r="B26" s="30"/>
      <c r="C26" s="30"/>
      <c r="D26" s="30"/>
      <c r="E26" s="30"/>
      <c r="F26" s="30"/>
      <c r="G26" s="30"/>
      <c r="H26" s="3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1" x14ac:dyDescent="0.2">
      <c r="A27" s="30" t="s">
        <v>27</v>
      </c>
      <c r="B27" s="30"/>
      <c r="C27" s="30"/>
      <c r="D27" s="30"/>
      <c r="E27" s="30"/>
      <c r="F27" s="30"/>
      <c r="G27" s="30"/>
      <c r="H27" s="30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1" x14ac:dyDescent="0.2">
      <c r="A28" s="33" t="s">
        <v>28</v>
      </c>
      <c r="B28" s="30"/>
      <c r="C28" s="30"/>
      <c r="D28" s="30"/>
      <c r="E28" s="30"/>
      <c r="F28" s="30"/>
      <c r="G28" s="30"/>
      <c r="H28" s="3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1" x14ac:dyDescent="0.2">
      <c r="A29" s="33" t="s">
        <v>29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21" x14ac:dyDescent="0.2">
      <c r="A30" s="3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1" x14ac:dyDescent="0.2">
      <c r="A31" s="3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1" x14ac:dyDescent="0.2">
      <c r="A32" s="3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1" x14ac:dyDescent="0.2">
      <c r="A33" s="3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1" x14ac:dyDescent="0.2">
      <c r="A34" s="4"/>
      <c r="B34" s="49" t="s">
        <v>30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"/>
      <c r="R34" s="5"/>
      <c r="S34" s="5"/>
    </row>
    <row r="35" spans="1:21" x14ac:dyDescent="0.2">
      <c r="A35" s="6" t="s">
        <v>1</v>
      </c>
      <c r="B35" s="51" t="s">
        <v>2</v>
      </c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"/>
      <c r="R35" s="5"/>
      <c r="S35" s="5"/>
    </row>
    <row r="36" spans="1:21" x14ac:dyDescent="0.2">
      <c r="A36" s="7"/>
      <c r="B36" s="7">
        <v>1975</v>
      </c>
      <c r="C36" s="8">
        <v>1980</v>
      </c>
      <c r="D36" s="8">
        <v>1985</v>
      </c>
      <c r="E36" s="8">
        <v>1990</v>
      </c>
      <c r="F36" s="8">
        <v>1995</v>
      </c>
      <c r="G36" s="8">
        <v>2000</v>
      </c>
      <c r="H36" s="7">
        <v>2005</v>
      </c>
      <c r="I36" s="34">
        <v>2010</v>
      </c>
      <c r="J36" s="35" t="s">
        <v>3</v>
      </c>
      <c r="K36" s="11">
        <v>2015</v>
      </c>
      <c r="L36" s="11">
        <v>2016</v>
      </c>
      <c r="M36" s="11">
        <v>2017</v>
      </c>
      <c r="N36" s="11">
        <v>2018</v>
      </c>
      <c r="O36" s="11">
        <v>2019</v>
      </c>
      <c r="P36" s="11">
        <v>2020</v>
      </c>
      <c r="Q36" s="9">
        <v>2021</v>
      </c>
      <c r="R36" s="35" t="s">
        <v>4</v>
      </c>
      <c r="S36" s="11">
        <v>2022</v>
      </c>
      <c r="T36" s="11">
        <v>2023</v>
      </c>
      <c r="U36" s="53">
        <v>2024</v>
      </c>
    </row>
    <row r="37" spans="1:21" x14ac:dyDescent="0.2">
      <c r="A37" s="12" t="s">
        <v>5</v>
      </c>
      <c r="B37" s="36">
        <v>0</v>
      </c>
      <c r="C37" s="36">
        <v>0</v>
      </c>
      <c r="D37" s="36">
        <v>0</v>
      </c>
      <c r="E37" s="36">
        <v>0.24566513324441297</v>
      </c>
      <c r="F37" s="36">
        <v>0.31763856581374827</v>
      </c>
      <c r="G37" s="36">
        <v>0.4978944560745549</v>
      </c>
      <c r="H37" s="36">
        <v>0.70828050169195855</v>
      </c>
      <c r="I37" s="38">
        <v>1.0418716645636295</v>
      </c>
      <c r="J37" s="39"/>
      <c r="K37" s="36">
        <v>1.1034801020685163</v>
      </c>
      <c r="L37" s="36">
        <v>1.1002411487449304</v>
      </c>
      <c r="M37" s="36">
        <v>1.07138952662075</v>
      </c>
      <c r="N37" s="36">
        <v>1.0549261282596412</v>
      </c>
      <c r="O37" s="36">
        <v>1.0152621101526211</v>
      </c>
      <c r="P37" s="36">
        <v>1.0239659887752588</v>
      </c>
      <c r="Q37" s="37">
        <v>0.97788572159018283</v>
      </c>
      <c r="R37" s="39"/>
      <c r="S37" s="36">
        <v>0.95888184625385986</v>
      </c>
      <c r="T37" s="36">
        <v>0.96822365844104974</v>
      </c>
      <c r="U37" s="54">
        <v>0.97252733690420357</v>
      </c>
    </row>
    <row r="38" spans="1:21" x14ac:dyDescent="0.2">
      <c r="A38" s="19" t="s">
        <v>6</v>
      </c>
      <c r="B38" s="36">
        <v>2.0731448011907294E-2</v>
      </c>
      <c r="C38" s="36">
        <v>2.0563747617614606E-2</v>
      </c>
      <c r="D38" s="36">
        <v>2.3445999174700829E-2</v>
      </c>
      <c r="E38" s="36">
        <v>4.6274872744099957E-2</v>
      </c>
      <c r="F38" s="36">
        <v>4.9731290607203021E-2</v>
      </c>
      <c r="G38" s="36">
        <v>5.4962375021217098E-2</v>
      </c>
      <c r="H38" s="36">
        <v>5.8956073687015935E-2</v>
      </c>
      <c r="I38" s="37">
        <v>8.10344627993934E-2</v>
      </c>
      <c r="J38" s="40"/>
      <c r="K38" s="36">
        <v>7.8723057712145064E-2</v>
      </c>
      <c r="L38" s="36">
        <v>7.946947276115314E-2</v>
      </c>
      <c r="M38" s="36">
        <v>8.3360664698808346E-2</v>
      </c>
      <c r="N38" s="36">
        <v>7.8043004386555079E-2</v>
      </c>
      <c r="O38" s="36">
        <v>7.9628400796284013E-2</v>
      </c>
      <c r="P38" s="36">
        <v>7.5177249808816474E-2</v>
      </c>
      <c r="Q38" s="37">
        <v>7.414035536239294E-2</v>
      </c>
      <c r="R38" s="40"/>
      <c r="S38" s="36">
        <v>7.6260485816799811E-2</v>
      </c>
      <c r="T38" s="36">
        <v>7.8339208773991378E-2</v>
      </c>
      <c r="U38" s="54">
        <v>8.7626194061165549E-2</v>
      </c>
    </row>
    <row r="39" spans="1:21" x14ac:dyDescent="0.2">
      <c r="A39" s="12" t="s">
        <v>7</v>
      </c>
      <c r="B39" s="36">
        <v>0.10046778651924303</v>
      </c>
      <c r="C39" s="36">
        <v>0.10031096398836392</v>
      </c>
      <c r="D39" s="36">
        <v>9.5190756649285377E-2</v>
      </c>
      <c r="E39" s="36">
        <v>0.13270000272205135</v>
      </c>
      <c r="F39" s="36">
        <v>0.17325739953477179</v>
      </c>
      <c r="G39" s="36">
        <v>0.21419160853856661</v>
      </c>
      <c r="H39" s="36">
        <v>0.23986238198690046</v>
      </c>
      <c r="I39" s="37">
        <v>0.31603440491763424</v>
      </c>
      <c r="J39" s="40"/>
      <c r="K39" s="36">
        <v>0.74922634236386332</v>
      </c>
      <c r="L39" s="36">
        <v>0.79058423764112684</v>
      </c>
      <c r="M39" s="36">
        <v>0.80217557669181161</v>
      </c>
      <c r="N39" s="36">
        <v>0.87192873866358078</v>
      </c>
      <c r="O39" s="36">
        <v>0.95288652952886521</v>
      </c>
      <c r="P39" s="36">
        <v>0.82824590737644366</v>
      </c>
      <c r="Q39" s="37">
        <v>0.85261408666751881</v>
      </c>
      <c r="R39" s="40"/>
      <c r="S39" s="36">
        <v>0.84261585968070618</v>
      </c>
      <c r="T39" s="36">
        <v>0.85193889541715617</v>
      </c>
      <c r="U39" s="54">
        <v>0.91698960827388731</v>
      </c>
    </row>
    <row r="40" spans="1:21" x14ac:dyDescent="0.2">
      <c r="A40" s="12" t="s">
        <v>31</v>
      </c>
      <c r="B40" s="36">
        <v>0.58473314905379548</v>
      </c>
      <c r="C40" s="36">
        <v>0.59283779717123086</v>
      </c>
      <c r="D40" s="36">
        <v>0.74558277375548632</v>
      </c>
      <c r="E40" s="36">
        <v>1.2201595122084001</v>
      </c>
      <c r="F40" s="36">
        <v>1.4117269591722148</v>
      </c>
      <c r="G40" s="36">
        <v>1.5737021200927892</v>
      </c>
      <c r="H40" s="36">
        <v>1.3624506343835052</v>
      </c>
      <c r="I40" s="37">
        <v>1.7723394649410185</v>
      </c>
      <c r="J40" s="40"/>
      <c r="K40" s="36">
        <v>1.9246430316520984</v>
      </c>
      <c r="L40" s="36">
        <v>1.9058971829442068</v>
      </c>
      <c r="M40" s="36">
        <v>1.9159287197988411</v>
      </c>
      <c r="N40" s="36">
        <v>1.8918700718533867</v>
      </c>
      <c r="O40" s="36">
        <v>1.9349701393497014</v>
      </c>
      <c r="P40" s="36">
        <v>1.8275848660419178</v>
      </c>
      <c r="Q40" s="37">
        <v>1.8062124504665729</v>
      </c>
      <c r="R40" s="40"/>
      <c r="S40" s="36">
        <v>1.7752440960632085</v>
      </c>
      <c r="T40" s="36">
        <v>1.698981590285938</v>
      </c>
      <c r="U40" s="54">
        <v>1.6723027176461878</v>
      </c>
    </row>
    <row r="41" spans="1:21" x14ac:dyDescent="0.2">
      <c r="A41" s="12" t="s">
        <v>9</v>
      </c>
      <c r="B41" s="36">
        <v>1.9737401658515841</v>
      </c>
      <c r="C41" s="36">
        <v>3.1046243354398637</v>
      </c>
      <c r="D41" s="36">
        <v>3.1928761676107587</v>
      </c>
      <c r="E41" s="36">
        <v>5.1426354901053433</v>
      </c>
      <c r="F41" s="36">
        <v>6.3832517847116383</v>
      </c>
      <c r="G41" s="36">
        <v>7.4255785194106094</v>
      </c>
      <c r="H41" s="36">
        <v>7.8443882701641892</v>
      </c>
      <c r="I41" s="37">
        <v>10.996376601877685</v>
      </c>
      <c r="J41" s="40"/>
      <c r="K41" s="36">
        <v>12.265866768011293</v>
      </c>
      <c r="L41" s="36">
        <v>12.217746355365559</v>
      </c>
      <c r="M41" s="36">
        <v>12.256750847272329</v>
      </c>
      <c r="N41" s="36">
        <v>12.087246696628004</v>
      </c>
      <c r="O41" s="36">
        <v>12.19907100199071</v>
      </c>
      <c r="P41" s="36">
        <v>12.043913883164183</v>
      </c>
      <c r="Q41" s="37">
        <v>12.26255912054199</v>
      </c>
      <c r="R41" s="40"/>
      <c r="S41" s="36">
        <v>11.987898336021203</v>
      </c>
      <c r="T41" s="36">
        <v>12.016500195848021</v>
      </c>
      <c r="U41" s="54">
        <v>12.335546614666896</v>
      </c>
    </row>
    <row r="42" spans="1:21" x14ac:dyDescent="0.2">
      <c r="A42" s="12" t="s">
        <v>10</v>
      </c>
      <c r="B42" s="36">
        <v>8.0023389325962153</v>
      </c>
      <c r="C42" s="36">
        <v>8.9025980539672993</v>
      </c>
      <c r="D42" s="36">
        <v>8.7955321303972678</v>
      </c>
      <c r="E42" s="36">
        <v>12.930424367803578</v>
      </c>
      <c r="F42" s="36">
        <v>14.252025346915859</v>
      </c>
      <c r="G42" s="36">
        <v>13.685631380283056</v>
      </c>
      <c r="H42" s="36">
        <v>14.612222482454513</v>
      </c>
      <c r="I42" s="37">
        <v>18.304527511200121</v>
      </c>
      <c r="J42" s="40"/>
      <c r="K42" s="36">
        <v>20.154460068407623</v>
      </c>
      <c r="L42" s="36">
        <v>20.172914611421682</v>
      </c>
      <c r="M42" s="36">
        <v>19.977861593965233</v>
      </c>
      <c r="N42" s="36">
        <v>20.345003902150218</v>
      </c>
      <c r="O42" s="36">
        <v>20.509621765096217</v>
      </c>
      <c r="P42" s="36">
        <v>20.449508107477541</v>
      </c>
      <c r="Q42" s="37">
        <v>20.302952831394606</v>
      </c>
      <c r="R42" s="40"/>
      <c r="S42" s="36">
        <v>20.2940404305592</v>
      </c>
      <c r="T42" s="36">
        <v>20.178466509988251</v>
      </c>
      <c r="U42" s="54">
        <v>20.64522498950954</v>
      </c>
    </row>
    <row r="43" spans="1:21" x14ac:dyDescent="0.2">
      <c r="A43" s="12" t="s">
        <v>11</v>
      </c>
      <c r="B43" s="36">
        <v>9.397193280884542</v>
      </c>
      <c r="C43" s="36">
        <v>10.226702778613703</v>
      </c>
      <c r="D43" s="36">
        <v>11.50073151517425</v>
      </c>
      <c r="E43" s="36">
        <v>14.665732095707327</v>
      </c>
      <c r="F43" s="36">
        <v>15.898772760086629</v>
      </c>
      <c r="G43" s="36">
        <v>14.615950404539246</v>
      </c>
      <c r="H43" s="36">
        <v>14.291598355690876</v>
      </c>
      <c r="I43" s="37">
        <v>18.635611173494784</v>
      </c>
      <c r="J43" s="40"/>
      <c r="K43" s="36">
        <v>17.56610022259623</v>
      </c>
      <c r="L43" s="36">
        <v>17.539460703715886</v>
      </c>
      <c r="M43" s="36">
        <v>17.482507926095987</v>
      </c>
      <c r="N43" s="36">
        <v>17.325546973815225</v>
      </c>
      <c r="O43" s="36">
        <v>17.201061712010617</v>
      </c>
      <c r="P43" s="36">
        <v>17.36724086531607</v>
      </c>
      <c r="Q43" s="37">
        <v>16.319826153649494</v>
      </c>
      <c r="R43" s="21"/>
      <c r="S43" s="36">
        <v>16.314743277200616</v>
      </c>
      <c r="T43" s="36">
        <v>16.199079514296905</v>
      </c>
      <c r="U43" s="54">
        <v>16.553945647076247</v>
      </c>
    </row>
    <row r="44" spans="1:21" x14ac:dyDescent="0.2">
      <c r="A44" s="12" t="s">
        <v>12</v>
      </c>
      <c r="B44" s="36">
        <v>7.2576015309376993</v>
      </c>
      <c r="C44" s="36">
        <v>8.3980339051058284</v>
      </c>
      <c r="D44" s="36">
        <v>8.960591964587163</v>
      </c>
      <c r="E44" s="36">
        <v>10.892968941394235</v>
      </c>
      <c r="F44" s="36">
        <v>9.1016282987085901</v>
      </c>
      <c r="G44" s="36">
        <v>8.8925889703445655</v>
      </c>
      <c r="H44" s="36">
        <v>8.8547176973211332</v>
      </c>
      <c r="I44" s="37">
        <v>14.996006158619174</v>
      </c>
      <c r="J44" s="40"/>
      <c r="K44" s="36">
        <v>16.816873880232368</v>
      </c>
      <c r="L44" s="36">
        <v>17.209251342760055</v>
      </c>
      <c r="M44" s="36">
        <v>16.97004482343938</v>
      </c>
      <c r="N44" s="36">
        <v>16.933986382841304</v>
      </c>
      <c r="O44" s="36">
        <v>16.897146648971468</v>
      </c>
      <c r="P44" s="36">
        <v>16.590841337118121</v>
      </c>
      <c r="Q44" s="37">
        <v>16.896331330691549</v>
      </c>
      <c r="R44" s="40"/>
      <c r="S44" s="36">
        <v>16.634787283251448</v>
      </c>
      <c r="T44" s="36">
        <v>16.631169212690953</v>
      </c>
      <c r="U44" s="54">
        <v>15.788759163725224</v>
      </c>
    </row>
    <row r="45" spans="1:21" x14ac:dyDescent="0.2">
      <c r="A45" s="12" t="s">
        <v>13</v>
      </c>
      <c r="B45" s="36">
        <v>10.186051456517117</v>
      </c>
      <c r="C45" s="36">
        <v>10.690640987059885</v>
      </c>
      <c r="D45" s="36">
        <v>13.325299170949471</v>
      </c>
      <c r="E45" s="36">
        <v>23.27966355445464</v>
      </c>
      <c r="F45" s="36">
        <v>25.683003128258601</v>
      </c>
      <c r="G45" s="36">
        <v>26.780417229088027</v>
      </c>
      <c r="H45" s="36">
        <v>29.57172046744898</v>
      </c>
      <c r="I45" s="37">
        <v>3.9926837456443978</v>
      </c>
      <c r="J45" s="40"/>
      <c r="K45" s="36">
        <v>3.6782670068950543</v>
      </c>
      <c r="L45" s="36">
        <v>3.5788666008988272</v>
      </c>
      <c r="M45" s="36">
        <v>3.5093473269924571</v>
      </c>
      <c r="N45" s="36">
        <v>3.483678247530881</v>
      </c>
      <c r="O45" s="36">
        <v>3.4757796947577968</v>
      </c>
      <c r="P45" s="36">
        <v>3.3661261681637309</v>
      </c>
      <c r="Q45" s="37">
        <v>3.3836124249009329</v>
      </c>
      <c r="R45" s="40"/>
      <c r="S45" s="36">
        <v>3.3579617197364637</v>
      </c>
      <c r="T45" s="36">
        <v>3.2596455150802979</v>
      </c>
      <c r="U45" s="54">
        <v>3.1236886925184506</v>
      </c>
    </row>
    <row r="46" spans="1:21" x14ac:dyDescent="0.2">
      <c r="A46" s="12" t="s">
        <v>14</v>
      </c>
      <c r="B46" s="36">
        <v>3.4706570274293003</v>
      </c>
      <c r="C46" s="36">
        <v>3.390510582806701</v>
      </c>
      <c r="D46" s="36">
        <v>3.6993097497842973</v>
      </c>
      <c r="E46" s="36">
        <v>5.5557067806298832</v>
      </c>
      <c r="F46" s="36">
        <v>4.8881045961337932</v>
      </c>
      <c r="G46" s="36">
        <v>4.4753922131246915</v>
      </c>
      <c r="H46" s="36">
        <v>4.5355795866613899</v>
      </c>
      <c r="I46" s="37">
        <v>6.1366241042797771</v>
      </c>
      <c r="J46" s="40"/>
      <c r="K46" s="36">
        <v>5.9245887398881596</v>
      </c>
      <c r="L46" s="36">
        <v>5.7094705688918124</v>
      </c>
      <c r="M46" s="36">
        <v>5.7327539083852628</v>
      </c>
      <c r="N46" s="36">
        <v>5.6486988347372105</v>
      </c>
      <c r="O46" s="36">
        <v>5.5076310550763106</v>
      </c>
      <c r="P46" s="36">
        <v>5.3920234345633888</v>
      </c>
      <c r="Q46" s="37">
        <v>5.5451872683113894</v>
      </c>
      <c r="R46" s="40"/>
      <c r="S46" s="36">
        <v>5.5057570415932195</v>
      </c>
      <c r="T46" s="36">
        <v>5.4494712103407759</v>
      </c>
      <c r="U46" s="54">
        <v>5.3180460592896104</v>
      </c>
    </row>
    <row r="47" spans="1:21" x14ac:dyDescent="0.2">
      <c r="A47" s="12" t="s">
        <v>15</v>
      </c>
      <c r="B47" s="36">
        <v>45.249840527322988</v>
      </c>
      <c r="C47" s="36">
        <v>47.416992677299632</v>
      </c>
      <c r="D47" s="36">
        <v>41.951457403308702</v>
      </c>
      <c r="E47" s="36">
        <v>12.595612053243324</v>
      </c>
      <c r="F47" s="36">
        <v>9.2219459372744055</v>
      </c>
      <c r="G47" s="36">
        <v>6.8969697949418443</v>
      </c>
      <c r="H47" s="36">
        <v>2.6796746916920395</v>
      </c>
      <c r="I47" s="37">
        <v>2.6683490964657395</v>
      </c>
      <c r="J47" s="40"/>
      <c r="K47" s="36">
        <v>3.0987024268418479</v>
      </c>
      <c r="L47" s="36">
        <v>3.0623150279513318</v>
      </c>
      <c r="M47" s="36">
        <v>3.0761451842134031</v>
      </c>
      <c r="N47" s="36">
        <v>3.1311391587502353</v>
      </c>
      <c r="O47" s="36">
        <v>2.9900464499004644</v>
      </c>
      <c r="P47" s="36">
        <v>3.0083861518321218</v>
      </c>
      <c r="Q47" s="37">
        <v>2.878691039243257</v>
      </c>
      <c r="R47" s="40"/>
      <c r="S47" s="36">
        <v>3.0054132443210939</v>
      </c>
      <c r="T47" s="36">
        <v>3.1066392479435958</v>
      </c>
      <c r="U47" s="54">
        <v>3.1755239059067457</v>
      </c>
    </row>
    <row r="48" spans="1:21" x14ac:dyDescent="0.2">
      <c r="A48" s="12" t="s">
        <v>16</v>
      </c>
      <c r="B48" s="36"/>
      <c r="C48" s="36"/>
      <c r="D48" s="36"/>
      <c r="E48" s="36"/>
      <c r="F48" s="36"/>
      <c r="G48" s="36"/>
      <c r="H48" s="36"/>
      <c r="I48" s="37">
        <v>15.364134146764988</v>
      </c>
      <c r="J48" s="40"/>
      <c r="K48" s="36">
        <v>10.856995493783593</v>
      </c>
      <c r="L48" s="36">
        <v>10.64753918667105</v>
      </c>
      <c r="M48" s="36">
        <v>10.938012463102655</v>
      </c>
      <c r="N48" s="36">
        <v>10.899109233294761</v>
      </c>
      <c r="O48" s="36">
        <v>10.725945587259456</v>
      </c>
      <c r="P48" s="36">
        <v>11.461938276885588</v>
      </c>
      <c r="Q48" s="37">
        <v>12.00178959478461</v>
      </c>
      <c r="R48" s="40"/>
      <c r="S48" s="36">
        <v>12.584230331670604</v>
      </c>
      <c r="T48" s="36">
        <v>12.982275754014886</v>
      </c>
      <c r="U48" s="54">
        <v>12.842791202823786</v>
      </c>
    </row>
    <row r="49" spans="1:21" x14ac:dyDescent="0.2">
      <c r="A49" s="12" t="s">
        <v>17</v>
      </c>
      <c r="B49" s="36">
        <v>1.7026366149266428</v>
      </c>
      <c r="C49" s="36">
        <v>2.0729260708195403</v>
      </c>
      <c r="D49" s="36">
        <v>2.4215027947631014</v>
      </c>
      <c r="E49" s="36">
        <v>3.8591882842910414</v>
      </c>
      <c r="F49" s="36">
        <v>4.1525627657014521</v>
      </c>
      <c r="G49" s="36">
        <v>8.5660478011008632</v>
      </c>
      <c r="H49" s="36">
        <v>5.5491394836094043</v>
      </c>
      <c r="I49" s="37"/>
      <c r="J49" s="40"/>
      <c r="K49" s="36"/>
      <c r="L49" s="36"/>
      <c r="M49" s="36"/>
      <c r="N49" s="36"/>
      <c r="O49" s="36"/>
      <c r="P49" s="36"/>
      <c r="Q49" s="37"/>
      <c r="R49" s="40"/>
      <c r="S49" s="36"/>
      <c r="T49" s="36"/>
      <c r="U49" s="54"/>
    </row>
    <row r="50" spans="1:21" x14ac:dyDescent="0.2">
      <c r="A50" s="12" t="s">
        <v>18</v>
      </c>
      <c r="B50" s="36">
        <v>1.6994471613863491</v>
      </c>
      <c r="C50" s="36">
        <v>1.6651620022068412</v>
      </c>
      <c r="D50" s="36">
        <v>1.6937389803803877</v>
      </c>
      <c r="E50" s="36">
        <v>1.9857364509894657</v>
      </c>
      <c r="F50" s="36">
        <v>2.2627737226277373</v>
      </c>
      <c r="G50" s="36">
        <v>2.9994907897608329</v>
      </c>
      <c r="H50" s="36">
        <v>3.4735626428473361</v>
      </c>
      <c r="I50" s="37">
        <v>4.5275112001203937</v>
      </c>
      <c r="J50" s="40"/>
      <c r="K50" s="36">
        <v>4.552364406319561</v>
      </c>
      <c r="L50" s="36">
        <v>4.7846103255508057</v>
      </c>
      <c r="M50" s="36">
        <v>4.9756750847272331</v>
      </c>
      <c r="N50" s="36">
        <v>5.0512661804677199</v>
      </c>
      <c r="O50" s="36">
        <v>5.2634372926343733</v>
      </c>
      <c r="P50" s="36">
        <v>5.2637036460966158</v>
      </c>
      <c r="Q50" s="37">
        <v>5.3598363799054072</v>
      </c>
      <c r="R50" s="40"/>
      <c r="S50" s="36">
        <v>5.3282326319868982</v>
      </c>
      <c r="T50" s="36">
        <v>5.2413826870348608</v>
      </c>
      <c r="U50" s="54">
        <v>5.2896601091007831</v>
      </c>
    </row>
    <row r="51" spans="1:21" x14ac:dyDescent="0.2">
      <c r="A51" s="12" t="s">
        <v>19</v>
      </c>
      <c r="B51" s="36">
        <v>1.0987667446310865</v>
      </c>
      <c r="C51" s="36">
        <v>1.4690540676095896</v>
      </c>
      <c r="D51" s="36">
        <v>1.5300859061409762</v>
      </c>
      <c r="E51" s="36">
        <v>3.5699703296404173</v>
      </c>
      <c r="F51" s="36">
        <v>3.7699526750621639</v>
      </c>
      <c r="G51" s="36">
        <v>0.36129678874241239</v>
      </c>
      <c r="H51" s="36">
        <v>3.6455851592217798</v>
      </c>
      <c r="I51" s="37"/>
      <c r="J51" s="40"/>
      <c r="K51" s="36"/>
      <c r="L51" s="36"/>
      <c r="M51" s="36"/>
      <c r="N51" s="36"/>
      <c r="O51" s="36"/>
      <c r="P51" s="36"/>
      <c r="Q51" s="37"/>
      <c r="R51" s="40"/>
      <c r="S51" s="36"/>
      <c r="T51" s="36"/>
      <c r="U51" s="54"/>
    </row>
    <row r="52" spans="1:21" x14ac:dyDescent="0.2">
      <c r="A52" s="7" t="s">
        <v>20</v>
      </c>
      <c r="B52" s="36">
        <v>1.4076121624495004</v>
      </c>
      <c r="C52" s="36">
        <v>1.2157688835389708</v>
      </c>
      <c r="D52" s="36">
        <v>1.3331395130734891</v>
      </c>
      <c r="E52" s="36">
        <v>2.0531072216021995</v>
      </c>
      <c r="F52" s="36">
        <v>2.4336247693911925</v>
      </c>
      <c r="G52" s="36">
        <v>2.9598855489367208</v>
      </c>
      <c r="H52" s="36">
        <v>2.5722615711389829</v>
      </c>
      <c r="I52" s="37">
        <v>1.166896264311265</v>
      </c>
      <c r="J52" s="40"/>
      <c r="K52" s="36">
        <v>1.2297084532276454</v>
      </c>
      <c r="L52" s="36">
        <v>1.2016332346815741</v>
      </c>
      <c r="M52" s="36">
        <v>1.2080463539958457</v>
      </c>
      <c r="N52" s="36">
        <v>1.1975564466212762</v>
      </c>
      <c r="O52" s="36">
        <v>1.247511612475116</v>
      </c>
      <c r="P52" s="36">
        <v>1.3013441173802025</v>
      </c>
      <c r="Q52" s="37">
        <v>1.3383612424900933</v>
      </c>
      <c r="R52" s="40"/>
      <c r="S52" s="36">
        <v>1.3339334158446787</v>
      </c>
      <c r="T52" s="36">
        <v>1.3378867998433215</v>
      </c>
      <c r="U52" s="54">
        <v>1.2773677584972725</v>
      </c>
    </row>
    <row r="53" spans="1:21" x14ac:dyDescent="0.2">
      <c r="A53" s="26" t="s">
        <v>21</v>
      </c>
      <c r="B53" s="27">
        <v>92.151817988517962</v>
      </c>
      <c r="C53" s="27">
        <v>99.266726853245046</v>
      </c>
      <c r="D53" s="27">
        <v>99.26848482574934</v>
      </c>
      <c r="E53" s="27">
        <v>98.175545090780417</v>
      </c>
      <c r="F53" s="27">
        <v>99.999999999999972</v>
      </c>
      <c r="G53" s="27">
        <v>99.999999999999986</v>
      </c>
      <c r="H53" s="27">
        <v>100.00000000000001</v>
      </c>
      <c r="I53" s="28">
        <v>99.999999999999986</v>
      </c>
      <c r="J53" s="41">
        <v>0</v>
      </c>
      <c r="K53" s="27">
        <v>100.00000000000001</v>
      </c>
      <c r="L53" s="27">
        <v>100</v>
      </c>
      <c r="M53" s="27">
        <v>99.999999999999986</v>
      </c>
      <c r="N53" s="27">
        <v>100</v>
      </c>
      <c r="O53" s="27">
        <v>100.00000000000001</v>
      </c>
      <c r="P53" s="27">
        <v>100</v>
      </c>
      <c r="Q53" s="28">
        <v>99.999999999999986</v>
      </c>
      <c r="R53" s="41">
        <f t="shared" ref="R53" si="0">SUM(R37:R52)</f>
        <v>0</v>
      </c>
      <c r="S53" s="27">
        <v>99.999999999999986</v>
      </c>
      <c r="T53" s="27">
        <v>99.999999999999986</v>
      </c>
      <c r="U53" s="55">
        <v>100.00000000000001</v>
      </c>
    </row>
    <row r="54" spans="1:21" x14ac:dyDescent="0.2">
      <c r="A54" s="30" t="s">
        <v>22</v>
      </c>
      <c r="B54" s="2"/>
      <c r="C54" s="2"/>
      <c r="D54" s="43"/>
      <c r="E54" s="2"/>
      <c r="F54" s="2"/>
      <c r="G54" s="2"/>
      <c r="H54" s="2"/>
      <c r="I54" s="2"/>
      <c r="J54" s="2"/>
      <c r="K54" s="2"/>
      <c r="L54" s="32"/>
      <c r="M54" s="42"/>
      <c r="N54" s="42"/>
      <c r="O54" s="1"/>
      <c r="P54" s="1"/>
      <c r="Q54" s="1"/>
      <c r="R54" s="2"/>
      <c r="U54" s="1" t="str">
        <f>U23</f>
        <v>Palkeet/5.3.2025</v>
      </c>
    </row>
    <row r="55" spans="1:21" x14ac:dyDescent="0.2">
      <c r="A55" s="30" t="s">
        <v>24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21" x14ac:dyDescent="0.2">
      <c r="A56" s="30" t="s">
        <v>25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21" x14ac:dyDescent="0.2">
      <c r="A57" s="30" t="s">
        <v>26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21" x14ac:dyDescent="0.2">
      <c r="A58" s="30" t="s">
        <v>27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21" x14ac:dyDescent="0.2">
      <c r="A59" s="33" t="s">
        <v>28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21" x14ac:dyDescent="0.2">
      <c r="A60" s="33" t="s">
        <v>29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21" x14ac:dyDescent="0.2">
      <c r="A61" s="30" t="s">
        <v>32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</sheetData>
  <mergeCells count="4">
    <mergeCell ref="B3:P3"/>
    <mergeCell ref="B4:P4"/>
    <mergeCell ref="B34:P34"/>
    <mergeCell ref="B35:P35"/>
  </mergeCells>
  <pageMargins left="0.70866141732283472" right="0.70866141732283472" top="0.74803149606299213" bottom="0.74803149606299213" header="0.31496062992125984" footer="0.31496062992125984"/>
  <pageSetup paperSize="9" scale="57" orientation="portrait" verticalDpi="0" r:id="rId1"/>
  <rowBreaks count="1" manualBreakCount="1">
    <brk id="33" max="16383" man="1"/>
  </rowBreaks>
  <ignoredErrors>
    <ignoredError sqref="J5 R5 J36 R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859182372895244381846B8D51F07B1D" ma:contentTypeVersion="4" ma:contentTypeDescription="Luo uusi asiakirja." ma:contentTypeScope="" ma:versionID="ae695190cbec5b76696ec19ca8bd28c9">
  <xsd:schema xmlns:xsd="http://www.w3.org/2001/XMLSchema" xmlns:xs="http://www.w3.org/2001/XMLSchema" xmlns:p="http://schemas.microsoft.com/office/2006/metadata/properties" xmlns:ns1="http://schemas.microsoft.com/sharepoint/v3" xmlns:ns2="ebb82943-49da-4504-a2f3-a33fb2eb95f1" targetNamespace="http://schemas.microsoft.com/office/2006/metadata/properties" ma:root="true" ma:fieldsID="c7ae9b466fd1afe478ccf9f9bad02452" ns1:_="" ns2:_="">
    <xsd:import namespace="http://schemas.microsoft.com/sharepoint/v3"/>
    <xsd:import namespace="ebb82943-49da-4504-a2f3-a33fb2eb95f1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nillable="true" ma:displayName="Otsikko" ma:description="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82943-49da-4504-a2f3-a33fb2eb95f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Sisältölaji"/>
        <xsd:element ref="dc:title" minOccurs="0" maxOccurs="1" ma:index="2" ma:displayName="Kuvau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302C3A-8045-4BE2-878C-89DF5D992D20}"/>
</file>

<file path=customXml/itemProps2.xml><?xml version="1.0" encoding="utf-8"?>
<ds:datastoreItem xmlns:ds="http://schemas.openxmlformats.org/officeDocument/2006/customXml" ds:itemID="{06D9075C-E23F-4F9A-8653-32A8B3520F3D}"/>
</file>

<file path=customXml/itemProps3.xml><?xml version="1.0" encoding="utf-8"?>
<ds:datastoreItem xmlns:ds="http://schemas.openxmlformats.org/officeDocument/2006/customXml" ds:itemID="{6736909F-E6F1-44B6-A594-B06E24AF96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2025-03-05T13:41:45Z</dcterms:created>
  <dcterms:modified xsi:type="dcterms:W3CDTF">2025-03-05T13:42:05Z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0x010100859182372895244381846B8D51F07B1D</vt:lpwstr>
  </property>
</Properties>
</file>