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defaultThemeVersion="124226"/>
  <xr:revisionPtr revIDLastSave="0" documentId="13_ncr:1_{5E6F4810-9880-42D7-A919-F2F288A7AC39}" xr6:coauthVersionLast="36" xr6:coauthVersionMax="36" xr10:uidLastSave="{00000000-0000-0000-0000-000000000000}"/>
  <bookViews>
    <workbookView xWindow="240" yWindow="170" windowWidth="14810" windowHeight="6520" tabRatio="883" activeTab="1" xr2:uid="{00000000-000D-0000-FFFF-FFFF00000000}"/>
  </bookViews>
  <sheets>
    <sheet name="1.1 Mallin rakenne" sheetId="2" r:id="rId1"/>
    <sheet name="1.2 Ohje mallin käyttöön" sheetId="15" r:id="rId2"/>
    <sheet name="1.3 Tausta ja viitekehys" sheetId="16" r:id="rId3"/>
    <sheet name="2.1 ARVIOINTIMALLI" sheetId="13" r:id="rId4"/>
    <sheet name="2.2 Benchmarkit" sheetId="11" r:id="rId5"/>
    <sheet name="3.1 LUOKITTELU" sheetId="10" r:id="rId6"/>
    <sheet name="4.1 Yhteenveto" sheetId="6" r:id="rId7"/>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4" i="10" l="1"/>
  <c r="C55" i="10"/>
  <c r="C56" i="10"/>
  <c r="C57" i="10"/>
  <c r="C58" i="10"/>
  <c r="C53" i="10"/>
  <c r="C42" i="10"/>
  <c r="C43" i="10"/>
  <c r="C44" i="10"/>
  <c r="C45" i="10"/>
  <c r="C46" i="10"/>
  <c r="C41" i="10"/>
  <c r="C60" i="10"/>
  <c r="C61" i="10"/>
  <c r="C62" i="10"/>
  <c r="C63" i="10"/>
  <c r="C64" i="10"/>
  <c r="C59" i="10"/>
  <c r="C66" i="10"/>
  <c r="C67" i="10"/>
  <c r="C68" i="10"/>
  <c r="C69" i="10"/>
  <c r="C70" i="10"/>
  <c r="C65" i="10"/>
  <c r="I41" i="10"/>
  <c r="K41" i="10" s="1"/>
  <c r="G40" i="6" s="1"/>
  <c r="I42" i="10"/>
  <c r="I43" i="10"/>
  <c r="I44" i="10"/>
  <c r="I45" i="10"/>
  <c r="E44" i="6" s="1"/>
  <c r="I46" i="10"/>
  <c r="I47" i="10"/>
  <c r="I48" i="10"/>
  <c r="I49" i="10"/>
  <c r="E48" i="6" s="1"/>
  <c r="I50" i="10"/>
  <c r="I51" i="10"/>
  <c r="I52" i="10"/>
  <c r="I53" i="10"/>
  <c r="E52" i="6" s="1"/>
  <c r="I54" i="10"/>
  <c r="I55" i="10"/>
  <c r="I56" i="10"/>
  <c r="I57" i="10"/>
  <c r="E56" i="6" s="1"/>
  <c r="I58" i="10"/>
  <c r="I59" i="10"/>
  <c r="I60" i="10"/>
  <c r="I61" i="10"/>
  <c r="K61" i="10" s="1"/>
  <c r="G60" i="6" s="1"/>
  <c r="I62" i="10"/>
  <c r="I63" i="10"/>
  <c r="I64" i="10"/>
  <c r="I65" i="10"/>
  <c r="K65" i="10" s="1"/>
  <c r="G64" i="6" s="1"/>
  <c r="AW25" i="6"/>
  <c r="AV25" i="6"/>
  <c r="AU25" i="6"/>
  <c r="AT25" i="6"/>
  <c r="AS25" i="6"/>
  <c r="AR25" i="6"/>
  <c r="AQ25" i="6"/>
  <c r="AP25" i="6"/>
  <c r="AO25" i="6"/>
  <c r="AW24" i="6"/>
  <c r="AV24" i="6"/>
  <c r="AU24" i="6"/>
  <c r="AT24" i="6"/>
  <c r="AS24" i="6"/>
  <c r="AR24" i="6"/>
  <c r="AQ24" i="6"/>
  <c r="AP24" i="6"/>
  <c r="AO24" i="6"/>
  <c r="AW23" i="6"/>
  <c r="AV23" i="6"/>
  <c r="AU23" i="6"/>
  <c r="AT23" i="6"/>
  <c r="AS23" i="6"/>
  <c r="AR23" i="6"/>
  <c r="AQ23" i="6"/>
  <c r="AP23" i="6"/>
  <c r="AO23" i="6"/>
  <c r="AW22" i="6"/>
  <c r="AV22" i="6"/>
  <c r="AU22" i="6"/>
  <c r="AT22" i="6"/>
  <c r="AS22" i="6"/>
  <c r="AR22" i="6"/>
  <c r="AQ22" i="6"/>
  <c r="AP22" i="6"/>
  <c r="AO22" i="6"/>
  <c r="AW21" i="6"/>
  <c r="AV21" i="6"/>
  <c r="AU21" i="6"/>
  <c r="AT21" i="6"/>
  <c r="AS21" i="6"/>
  <c r="AR21" i="6"/>
  <c r="AQ21" i="6"/>
  <c r="AP21" i="6"/>
  <c r="AO21" i="6"/>
  <c r="AW20" i="6"/>
  <c r="AV20" i="6"/>
  <c r="AU20" i="6"/>
  <c r="AT20" i="6"/>
  <c r="AS20" i="6"/>
  <c r="AR20" i="6"/>
  <c r="AQ20" i="6"/>
  <c r="AP20" i="6"/>
  <c r="AO20" i="6"/>
  <c r="AW19" i="6"/>
  <c r="AV19" i="6"/>
  <c r="AU19" i="6"/>
  <c r="AT19" i="6"/>
  <c r="AS19" i="6"/>
  <c r="AR19" i="6"/>
  <c r="AQ19" i="6"/>
  <c r="AP19" i="6"/>
  <c r="AO19" i="6"/>
  <c r="AW18" i="6"/>
  <c r="AV18" i="6"/>
  <c r="AU18" i="6"/>
  <c r="AT18" i="6"/>
  <c r="AS18" i="6"/>
  <c r="AR18" i="6"/>
  <c r="AQ18" i="6"/>
  <c r="AP18" i="6"/>
  <c r="AO18" i="6"/>
  <c r="AW17" i="6"/>
  <c r="AV17" i="6"/>
  <c r="AU17" i="6"/>
  <c r="AT17" i="6"/>
  <c r="AS17" i="6"/>
  <c r="AR17" i="6"/>
  <c r="AQ17" i="6"/>
  <c r="AP17" i="6"/>
  <c r="AO17"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40" i="6"/>
  <c r="C79" i="6"/>
  <c r="C87" i="6"/>
  <c r="C86" i="6"/>
  <c r="C85" i="6"/>
  <c r="C84" i="6"/>
  <c r="C83" i="6"/>
  <c r="C82" i="6"/>
  <c r="C81" i="6"/>
  <c r="C80"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D40" i="6"/>
  <c r="D41" i="6"/>
  <c r="D42" i="6"/>
  <c r="D43" i="6"/>
  <c r="D44" i="6"/>
  <c r="D45" i="6"/>
  <c r="C47" i="10"/>
  <c r="D46" i="6" s="1"/>
  <c r="C48" i="10"/>
  <c r="D47" i="6"/>
  <c r="C49" i="10"/>
  <c r="D48" i="6" s="1"/>
  <c r="C50" i="10"/>
  <c r="D49" i="6"/>
  <c r="C51" i="10"/>
  <c r="D50" i="6" s="1"/>
  <c r="C52" i="10"/>
  <c r="D51" i="6"/>
  <c r="D52" i="6"/>
  <c r="D53" i="6"/>
  <c r="D54" i="6"/>
  <c r="D55" i="6"/>
  <c r="D56" i="6"/>
  <c r="D57" i="6"/>
  <c r="D58" i="6"/>
  <c r="D59" i="6"/>
  <c r="D60" i="6"/>
  <c r="D61" i="6"/>
  <c r="D62" i="6"/>
  <c r="D63" i="6"/>
  <c r="D64" i="6"/>
  <c r="D65" i="6"/>
  <c r="D66" i="6"/>
  <c r="D67" i="6"/>
  <c r="D68" i="6"/>
  <c r="D69" i="6"/>
  <c r="C71" i="10"/>
  <c r="D70" i="6"/>
  <c r="C72" i="10"/>
  <c r="D71" i="6" s="1"/>
  <c r="C73" i="10"/>
  <c r="D72" i="6"/>
  <c r="C74" i="10"/>
  <c r="D73" i="6" s="1"/>
  <c r="C75" i="10"/>
  <c r="D74" i="6"/>
  <c r="C76" i="10"/>
  <c r="D75" i="6" s="1"/>
  <c r="C77" i="10"/>
  <c r="D76" i="6"/>
  <c r="C78" i="10"/>
  <c r="D77" i="6" s="1"/>
  <c r="C79" i="10"/>
  <c r="D78" i="6"/>
  <c r="C80" i="10"/>
  <c r="D79" i="6" s="1"/>
  <c r="C81" i="10"/>
  <c r="D80" i="6"/>
  <c r="C82" i="10"/>
  <c r="D81" i="6" s="1"/>
  <c r="C83" i="10"/>
  <c r="D82" i="6"/>
  <c r="C84" i="10"/>
  <c r="D83" i="6" s="1"/>
  <c r="C85" i="10"/>
  <c r="D84" i="6"/>
  <c r="C86" i="10"/>
  <c r="D85" i="6" s="1"/>
  <c r="C87" i="10"/>
  <c r="D86" i="6"/>
  <c r="C88" i="10"/>
  <c r="D87" i="6" s="1"/>
  <c r="X22" i="10"/>
  <c r="W22" i="10"/>
  <c r="V22" i="10"/>
  <c r="U22" i="10"/>
  <c r="T22" i="10"/>
  <c r="S22" i="10"/>
  <c r="R22" i="10"/>
  <c r="Q22" i="10"/>
  <c r="P22" i="10"/>
  <c r="X21" i="10"/>
  <c r="W21" i="10"/>
  <c r="V21" i="10"/>
  <c r="U21" i="10"/>
  <c r="T21" i="10"/>
  <c r="S21" i="10"/>
  <c r="R21" i="10"/>
  <c r="Q21" i="10"/>
  <c r="P21" i="10"/>
  <c r="X20" i="10"/>
  <c r="W20" i="10"/>
  <c r="V20" i="10"/>
  <c r="U20" i="10"/>
  <c r="T20" i="10"/>
  <c r="S20" i="10"/>
  <c r="R20" i="10"/>
  <c r="Q20" i="10"/>
  <c r="P20" i="10"/>
  <c r="X19" i="10"/>
  <c r="W19" i="10"/>
  <c r="V19" i="10"/>
  <c r="U19" i="10"/>
  <c r="T19" i="10"/>
  <c r="S19" i="10"/>
  <c r="R19" i="10"/>
  <c r="Q19" i="10"/>
  <c r="P19" i="10"/>
  <c r="X18" i="10"/>
  <c r="W18" i="10"/>
  <c r="V18" i="10"/>
  <c r="U18" i="10"/>
  <c r="T18" i="10"/>
  <c r="S18" i="10"/>
  <c r="R18" i="10"/>
  <c r="Q18" i="10"/>
  <c r="P18" i="10"/>
  <c r="X17" i="10"/>
  <c r="W17" i="10"/>
  <c r="V17" i="10"/>
  <c r="U17" i="10"/>
  <c r="T17" i="10"/>
  <c r="S17" i="10"/>
  <c r="R17" i="10"/>
  <c r="Q17" i="10"/>
  <c r="P17" i="10"/>
  <c r="X16" i="10"/>
  <c r="W16" i="10"/>
  <c r="V16" i="10"/>
  <c r="U16" i="10"/>
  <c r="T16" i="10"/>
  <c r="S16" i="10"/>
  <c r="R16" i="10"/>
  <c r="Q16" i="10"/>
  <c r="P16" i="10"/>
  <c r="X15" i="10"/>
  <c r="W15" i="10"/>
  <c r="V15" i="10"/>
  <c r="U15" i="10"/>
  <c r="T15" i="10"/>
  <c r="S15" i="10"/>
  <c r="R15" i="10"/>
  <c r="Q15" i="10"/>
  <c r="P15" i="10"/>
  <c r="X14" i="10"/>
  <c r="W14" i="10"/>
  <c r="V14" i="10"/>
  <c r="U14" i="10"/>
  <c r="T14" i="10"/>
  <c r="S14" i="10"/>
  <c r="R14" i="10"/>
  <c r="Q14" i="10"/>
  <c r="P14" i="10"/>
  <c r="B88" i="10"/>
  <c r="B87" i="6" s="1"/>
  <c r="B87" i="10"/>
  <c r="B86" i="6"/>
  <c r="B86" i="10"/>
  <c r="B85" i="6" s="1"/>
  <c r="B85" i="10"/>
  <c r="B84" i="6"/>
  <c r="B84" i="10"/>
  <c r="B83" i="6" s="1"/>
  <c r="B83" i="10"/>
  <c r="B82" i="6"/>
  <c r="B82" i="10"/>
  <c r="B81" i="6" s="1"/>
  <c r="B81" i="10"/>
  <c r="B80" i="6"/>
  <c r="B80" i="10"/>
  <c r="B79" i="6" s="1"/>
  <c r="B79" i="10"/>
  <c r="B78" i="6"/>
  <c r="B78" i="10"/>
  <c r="B77" i="6" s="1"/>
  <c r="B77" i="10"/>
  <c r="B76" i="6"/>
  <c r="B76" i="10"/>
  <c r="B75" i="6" s="1"/>
  <c r="B75" i="10"/>
  <c r="B74" i="6"/>
  <c r="B74" i="10"/>
  <c r="B73" i="6" s="1"/>
  <c r="B73" i="10"/>
  <c r="B72" i="6"/>
  <c r="B72" i="10"/>
  <c r="B71" i="6" s="1"/>
  <c r="B71" i="10"/>
  <c r="B70" i="6"/>
  <c r="B70" i="10"/>
  <c r="B69" i="6" s="1"/>
  <c r="B69" i="10"/>
  <c r="B68" i="6"/>
  <c r="B68" i="10"/>
  <c r="B67" i="6" s="1"/>
  <c r="B67" i="10"/>
  <c r="B66" i="6"/>
  <c r="B66" i="10"/>
  <c r="B65" i="6" s="1"/>
  <c r="B65" i="10"/>
  <c r="B64" i="6"/>
  <c r="B64" i="10"/>
  <c r="B63" i="6" s="1"/>
  <c r="B63" i="10"/>
  <c r="B62" i="6"/>
  <c r="B62" i="10"/>
  <c r="B61" i="6" s="1"/>
  <c r="B61" i="10"/>
  <c r="B60" i="6"/>
  <c r="B60" i="10"/>
  <c r="B59" i="6" s="1"/>
  <c r="B59" i="10"/>
  <c r="B58" i="6"/>
  <c r="B58" i="10"/>
  <c r="B57" i="6" s="1"/>
  <c r="B57" i="10"/>
  <c r="B56" i="6"/>
  <c r="B56" i="10"/>
  <c r="B55" i="6" s="1"/>
  <c r="B55" i="10"/>
  <c r="B54" i="6"/>
  <c r="B54" i="10"/>
  <c r="B53" i="6" s="1"/>
  <c r="B53" i="10"/>
  <c r="B52" i="6"/>
  <c r="B52" i="10"/>
  <c r="B51" i="6" s="1"/>
  <c r="B51" i="10"/>
  <c r="B50" i="6"/>
  <c r="B50" i="10"/>
  <c r="B49" i="6" s="1"/>
  <c r="B49" i="10"/>
  <c r="B48" i="6"/>
  <c r="B48" i="10"/>
  <c r="B47" i="6" s="1"/>
  <c r="B47" i="10"/>
  <c r="B46" i="6"/>
  <c r="B41" i="10"/>
  <c r="B40" i="6" s="1"/>
  <c r="B42" i="10"/>
  <c r="B41" i="6"/>
  <c r="B43" i="10"/>
  <c r="B42" i="6" s="1"/>
  <c r="B44" i="10"/>
  <c r="B43" i="6"/>
  <c r="B45" i="10"/>
  <c r="B44" i="6" s="1"/>
  <c r="B46" i="10"/>
  <c r="B45" i="6"/>
  <c r="I88" i="10"/>
  <c r="K88" i="10" s="1"/>
  <c r="G87" i="6" s="1"/>
  <c r="I87" i="10"/>
  <c r="I83" i="10"/>
  <c r="I84" i="10"/>
  <c r="K84" i="10" s="1"/>
  <c r="G83" i="6" s="1"/>
  <c r="I85" i="10"/>
  <c r="E84" i="6" s="1"/>
  <c r="I86" i="10"/>
  <c r="I71" i="10"/>
  <c r="I72" i="10"/>
  <c r="I73" i="10"/>
  <c r="E72" i="6" s="1"/>
  <c r="I74" i="10"/>
  <c r="I75" i="10"/>
  <c r="I76" i="10"/>
  <c r="I66" i="10"/>
  <c r="K66" i="10" s="1"/>
  <c r="G65" i="6" s="1"/>
  <c r="I67" i="10"/>
  <c r="I68" i="10"/>
  <c r="I69" i="10"/>
  <c r="E68" i="6" s="1"/>
  <c r="I70" i="10"/>
  <c r="E69" i="6" s="1"/>
  <c r="I77" i="10"/>
  <c r="I78" i="10"/>
  <c r="I79" i="10"/>
  <c r="I80" i="10"/>
  <c r="E79" i="6" s="1"/>
  <c r="I81" i="10"/>
  <c r="I82" i="10"/>
  <c r="K81" i="10"/>
  <c r="G80" i="6"/>
  <c r="E80" i="6"/>
  <c r="K77" i="10"/>
  <c r="G76" i="6" s="1"/>
  <c r="E76" i="6"/>
  <c r="K67" i="10"/>
  <c r="G66" i="6"/>
  <c r="E66" i="6"/>
  <c r="K44" i="10"/>
  <c r="G43" i="6"/>
  <c r="E43" i="6"/>
  <c r="K54" i="10"/>
  <c r="G53" i="6"/>
  <c r="E53" i="6"/>
  <c r="K74" i="10"/>
  <c r="G73" i="6" s="1"/>
  <c r="E73" i="6"/>
  <c r="K64" i="10"/>
  <c r="G63" i="6"/>
  <c r="E63" i="6"/>
  <c r="K60" i="10"/>
  <c r="G59" i="6"/>
  <c r="E59" i="6"/>
  <c r="E83" i="6"/>
  <c r="K56" i="10"/>
  <c r="G55" i="6" s="1"/>
  <c r="E55" i="6"/>
  <c r="K45" i="10"/>
  <c r="G44" i="6"/>
  <c r="K52" i="10"/>
  <c r="G51" i="6"/>
  <c r="E51" i="6"/>
  <c r="K48" i="10"/>
  <c r="G47" i="6"/>
  <c r="E47" i="6"/>
  <c r="K80" i="10"/>
  <c r="G79" i="6" s="1"/>
  <c r="K70" i="10"/>
  <c r="G69" i="6"/>
  <c r="E65" i="6"/>
  <c r="K43" i="10"/>
  <c r="G42" i="6"/>
  <c r="E42" i="6"/>
  <c r="K53" i="10"/>
  <c r="G52" i="6" s="1"/>
  <c r="K73" i="10"/>
  <c r="G72" i="6"/>
  <c r="K63" i="10"/>
  <c r="G62" i="6"/>
  <c r="E62" i="6"/>
  <c r="K59" i="10"/>
  <c r="G58" i="6"/>
  <c r="E58" i="6"/>
  <c r="K83" i="10"/>
  <c r="G82" i="6" s="1"/>
  <c r="E82" i="6"/>
  <c r="K55" i="10"/>
  <c r="G54" i="6"/>
  <c r="E54" i="6"/>
  <c r="K51" i="10"/>
  <c r="G50" i="6"/>
  <c r="E50" i="6"/>
  <c r="K47" i="10"/>
  <c r="G46" i="6"/>
  <c r="E46" i="6"/>
  <c r="K79" i="10"/>
  <c r="G78" i="6" s="1"/>
  <c r="E78" i="6"/>
  <c r="K69" i="10"/>
  <c r="G68" i="6"/>
  <c r="E64" i="6"/>
  <c r="K42" i="10"/>
  <c r="G41" i="6"/>
  <c r="E41" i="6"/>
  <c r="K76" i="10"/>
  <c r="G75" i="6" s="1"/>
  <c r="E75" i="6"/>
  <c r="K72" i="10"/>
  <c r="G71" i="6"/>
  <c r="E71" i="6"/>
  <c r="K62" i="10"/>
  <c r="G61" i="6"/>
  <c r="E61" i="6"/>
  <c r="K86" i="10"/>
  <c r="G85" i="6"/>
  <c r="E85" i="6"/>
  <c r="K58" i="10"/>
  <c r="G57" i="6" s="1"/>
  <c r="E57" i="6"/>
  <c r="K87" i="10"/>
  <c r="G86" i="6"/>
  <c r="E86" i="6"/>
  <c r="K50" i="10"/>
  <c r="G49" i="6"/>
  <c r="E49" i="6"/>
  <c r="K82" i="10"/>
  <c r="G81" i="6"/>
  <c r="E81" i="6"/>
  <c r="K78" i="10"/>
  <c r="G77" i="6" s="1"/>
  <c r="E77" i="6"/>
  <c r="K68" i="10"/>
  <c r="G67" i="6"/>
  <c r="E67" i="6"/>
  <c r="K46" i="10"/>
  <c r="G45" i="6"/>
  <c r="E45" i="6"/>
  <c r="K75" i="10"/>
  <c r="G74" i="6"/>
  <c r="E74" i="6"/>
  <c r="K71" i="10"/>
  <c r="G70" i="6"/>
  <c r="E70" i="6"/>
  <c r="E60" i="6"/>
  <c r="K85" i="10"/>
  <c r="G84" i="6" s="1"/>
  <c r="K57" i="10"/>
  <c r="G56" i="6"/>
  <c r="E87" i="6"/>
  <c r="K49" i="10" l="1"/>
  <c r="G48" i="6" s="1"/>
  <c r="E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47" authorId="0" shapeId="0" xr:uid="{00000000-0006-0000-0300-000001000000}">
      <text>
        <r>
          <rPr>
            <b/>
            <sz val="9"/>
            <color indexed="81"/>
            <rFont val="Tahoma"/>
            <family val="2"/>
          </rPr>
          <t>Tekijä:</t>
        </r>
        <r>
          <rPr>
            <sz val="9"/>
            <color indexed="81"/>
            <rFont val="Tahoma"/>
            <family val="2"/>
          </rPr>
          <t xml:space="preserve">
Miten itse kehitätte tiedolla johtamisen kulttuuria? Miten valtiotasolla voidaan mielestänne edistää asiaa parhaiten?</t>
        </r>
      </text>
    </comment>
  </commentList>
</comments>
</file>

<file path=xl/sharedStrings.xml><?xml version="1.0" encoding="utf-8"?>
<sst xmlns="http://schemas.openxmlformats.org/spreadsheetml/2006/main" count="262" uniqueCount="164">
  <si>
    <t>SISÄLTÖ</t>
  </si>
  <si>
    <t>1. Yleiset</t>
  </si>
  <si>
    <t>1.2 Ohje mallin (arviointiexcelin) käyttöön</t>
  </si>
  <si>
    <t>1.3 Tausta ja viitekehys</t>
  </si>
  <si>
    <t>2. Tiedolla johtamisen tilan arviointimalli</t>
  </si>
  <si>
    <t>2.1 Nyky- ja tavoitetilan arvio ja kehitysehdotukset (ARVIOINTIMALLI)</t>
  </si>
  <si>
    <t>2.2 Benchmarkit</t>
  </si>
  <si>
    <t>3. Luokittelu ja priorisointi</t>
  </si>
  <si>
    <t>4. Yhteenveto</t>
  </si>
  <si>
    <t>4.1 Yhteenveto</t>
  </si>
  <si>
    <t>Tiedolla johtamisen tila -arviointimallin käyttöohje organisaatioille</t>
  </si>
  <si>
    <t>Arviointimalli-excel on tarkoitettu tiedolla johtamisen tilan arvioinnin muistiinpanovälineeksi. Sen avulla hahmotetaan kuva tiedolla johtamisen nykytilasta ja kehittämisaskelista.</t>
  </si>
  <si>
    <t>Välilehdellä "2.1 Arviointimalli" arvioidaan tietojohtamisen tilaa organisaatiossa neljän osa-alueen avulla. Osa-alueet ovat:</t>
  </si>
  <si>
    <t>1. Organisaatiokulttuuri ja johtamisen/ohjauksen tietotarve</t>
  </si>
  <si>
    <t>2. Tiedon hyödyntämisen osaaminen ja kyvykkyys</t>
  </si>
  <si>
    <t>3. Tieto: saatavuus ja hyödynnettävyys</t>
  </si>
  <si>
    <t>4. Teknologiat: työkalut</t>
  </si>
  <si>
    <t>Kehittämistarpeet/-ideat tavoitetilaan pääsemiseksi arvioidaan välilehdellä "3.1 Luokittelu". Arvioinnin taustalla olevat laskukaavat ja painoarvot ovat piilotetuissa soluissa.</t>
  </si>
  <si>
    <t xml:space="preserve">Arviointimalli-Excelin avulla organisaatio voi: </t>
  </si>
  <si>
    <r>
      <rPr>
        <sz val="11"/>
        <color theme="1"/>
        <rFont val="Calibri"/>
        <family val="2"/>
      </rPr>
      <t xml:space="preserve">─ </t>
    </r>
    <r>
      <rPr>
        <sz val="11"/>
        <color theme="1"/>
        <rFont val="Calibri"/>
        <family val="2"/>
        <scheme val="minor"/>
      </rPr>
      <t xml:space="preserve">arvioida suunnittelemiensa kehittämistoimenpiteiden potentiaalit </t>
    </r>
  </si>
  <si>
    <r>
      <rPr>
        <sz val="11"/>
        <color theme="1"/>
        <rFont val="Calibri"/>
        <family val="2"/>
      </rPr>
      <t xml:space="preserve">─ </t>
    </r>
    <r>
      <rPr>
        <sz val="11"/>
        <color theme="1"/>
        <rFont val="Calibri"/>
        <family val="2"/>
        <scheme val="minor"/>
      </rPr>
      <t>arvion myötä saada arvokasta tietoa siitä, miten ja missä järjestyksessä tiedolla johtamisen kehittämistä kannattaa käytännössä tehdä</t>
    </r>
  </si>
  <si>
    <t>Sisältö</t>
  </si>
  <si>
    <t>Nyky- ja tavoitetilan maturiteettien arviointi.</t>
  </si>
  <si>
    <t>Käyttötapaukset</t>
  </si>
  <si>
    <t>1. Nykytilan maturiteetin määrittely.</t>
  </si>
  <si>
    <t>2. Nykytilan maturiteetin lukumääräinen arviointi asteikolla 1-5.</t>
  </si>
  <si>
    <t>3. 3 vuoden tavoitetilan maturiteetin määrittely.</t>
  </si>
  <si>
    <t>4. 3 vuoden maturiteetin lukumääräinen arviointi asteikolla 1-5.</t>
  </si>
  <si>
    <t>Ohje</t>
  </si>
  <si>
    <t>1.1-4.1 TODO</t>
  </si>
  <si>
    <t>Nykytila</t>
  </si>
  <si>
    <t>Tavoitetila 4 vuodessa</t>
  </si>
  <si>
    <t>1.</t>
  </si>
  <si>
    <t xml:space="preserve">ORG. KULTTUURI JA OHJAUKSEN/JOHTAMISEN TIETOTARVE </t>
  </si>
  <si>
    <t>Perustaso (1)</t>
  </si>
  <si>
    <t>Keskitaso (3)</t>
  </si>
  <si>
    <t>Johtava taso (5)</t>
  </si>
  <si>
    <t xml:space="preserve">Organisaatiollamme on kokonaisuuden johtamisen edellyttämä tietopohja käytössä ja sitä on mahdollista hyödyntää eri tarpeisiin (operatiivinen, taktinen, strateginen johtaminen).
Tiedon hyödyntäminen tukee johtamista hidastamatta organisaation toimintaa ja se on integroitu johtamisprosesseihin.
Organisaatiomme hyödyntää tietoa suorituskykynsä parantamiseksi ja strategisten tavoitteiden saavuttamiseksi. Tiedon hyödyntämisen vaikuttavuus johtamisen tehokkuuteen on mitattavissa.
Organisaatiomme hakee ja analysoi jatkuvasti tietoa ympäristöstä. Organisaatiomme myös jakaa tiedon ja analyysien tulokset tasoille, joiden johtamisen kannalta se on tarpeen. 
Organisaatiomme kulttuuri edistää, tukee ja sitoutuu tietoon perustuvaan päätöksentekoon ja edellyttää, että päätösten perustana käytetään laaja-alaista ja analysoitua tietoa.
</t>
  </si>
  <si>
    <r>
      <rPr>
        <b/>
        <sz val="11"/>
        <rFont val="Calibri"/>
        <family val="2"/>
        <scheme val="minor"/>
      </rPr>
      <t>Tiedon rooli</t>
    </r>
    <r>
      <rPr>
        <sz val="11"/>
        <rFont val="Calibri"/>
        <family val="2"/>
        <scheme val="minor"/>
      </rPr>
      <t xml:space="preserve"> johtamisessa on </t>
    </r>
    <r>
      <rPr>
        <b/>
        <sz val="11"/>
        <rFont val="Calibri"/>
        <family val="2"/>
        <scheme val="minor"/>
      </rPr>
      <t>tunnistettu</t>
    </r>
    <r>
      <rPr>
        <sz val="11"/>
        <rFont val="Calibri"/>
        <family val="2"/>
        <scheme val="minor"/>
      </rPr>
      <t xml:space="preserve"> ja/tai siitä keskustellaan, mutta tietoa kerätään ja</t>
    </r>
    <r>
      <rPr>
        <b/>
        <sz val="11"/>
        <rFont val="Calibri"/>
        <family val="2"/>
        <scheme val="minor"/>
      </rPr>
      <t xml:space="preserve"> hyödynnetään hajanaisesti eri kohteisiin</t>
    </r>
    <r>
      <rPr>
        <sz val="11"/>
        <rFont val="Calibri"/>
        <family val="2"/>
        <scheme val="minor"/>
      </rPr>
      <t xml:space="preserve">.
Tiedon analyysi ja </t>
    </r>
    <r>
      <rPr>
        <b/>
        <sz val="11"/>
        <rFont val="Calibri"/>
        <family val="2"/>
        <scheme val="minor"/>
      </rPr>
      <t>hyödyntäminen on tyypillisesti oma erillinen toimeksianto tai projekti</t>
    </r>
    <r>
      <rPr>
        <sz val="11"/>
        <rFont val="Calibri"/>
        <family val="2"/>
        <scheme val="minor"/>
      </rPr>
      <t xml:space="preserve">.
Tiedon </t>
    </r>
    <r>
      <rPr>
        <b/>
        <sz val="11"/>
        <rFont val="Calibri"/>
        <family val="2"/>
        <scheme val="minor"/>
      </rPr>
      <t>hyödyntämisen vaikutukset päätösten laatuun tunnistetaan</t>
    </r>
    <r>
      <rPr>
        <sz val="11"/>
        <rFont val="Calibri"/>
        <family val="2"/>
        <scheme val="minor"/>
      </rPr>
      <t xml:space="preserve">.
Organisaation </t>
    </r>
    <r>
      <rPr>
        <b/>
        <sz val="11"/>
        <rFont val="Calibri"/>
        <family val="2"/>
        <scheme val="minor"/>
      </rPr>
      <t>tiedolla johtamisen toimintakulttuuri</t>
    </r>
    <r>
      <rPr>
        <sz val="11"/>
        <rFont val="Calibri"/>
        <family val="2"/>
        <scheme val="minor"/>
      </rPr>
      <t xml:space="preserve"> on pääosin k</t>
    </r>
    <r>
      <rPr>
        <b/>
        <sz val="11"/>
        <rFont val="Calibri"/>
        <family val="2"/>
        <scheme val="minor"/>
      </rPr>
      <t>eskittynyt historialliseen tietoon ja sen raportointiin</t>
    </r>
    <r>
      <rPr>
        <sz val="11"/>
        <rFont val="Calibri"/>
        <family val="2"/>
        <scheme val="minor"/>
      </rPr>
      <t xml:space="preserve"> tukemaan toiminnan johtamista. 
</t>
    </r>
    <r>
      <rPr>
        <b/>
        <sz val="11"/>
        <rFont val="Calibri"/>
        <family val="2"/>
        <scheme val="minor"/>
      </rPr>
      <t>Vallitseva tapa</t>
    </r>
    <r>
      <rPr>
        <sz val="11"/>
        <rFont val="Calibri"/>
        <family val="2"/>
        <scheme val="minor"/>
      </rPr>
      <t xml:space="preserve"> johtaa perustuu </t>
    </r>
    <r>
      <rPr>
        <b/>
        <sz val="11"/>
        <rFont val="Calibri"/>
        <family val="2"/>
        <scheme val="minor"/>
      </rPr>
      <t>luottamukseen ja kokemukseen</t>
    </r>
    <r>
      <rPr>
        <sz val="11"/>
        <rFont val="Calibri"/>
        <family val="2"/>
        <scheme val="minor"/>
      </rPr>
      <t xml:space="preserve">.
 TAPAUSKOHTAISUUS / REAKTIIVISUUS
</t>
    </r>
  </si>
  <si>
    <r>
      <rPr>
        <b/>
        <sz val="11"/>
        <rFont val="Calibri"/>
        <family val="2"/>
        <scheme val="minor"/>
      </rPr>
      <t xml:space="preserve">Tiedon rooli johtamisessa on </t>
    </r>
    <r>
      <rPr>
        <sz val="11"/>
        <rFont val="Calibri"/>
        <family val="2"/>
        <scheme val="minor"/>
      </rPr>
      <t xml:space="preserve">ymmärretty, mutta sen </t>
    </r>
    <r>
      <rPr>
        <b/>
        <sz val="11"/>
        <rFont val="Calibri"/>
        <family val="2"/>
        <scheme val="minor"/>
      </rPr>
      <t>toimeenpano</t>
    </r>
    <r>
      <rPr>
        <sz val="11"/>
        <rFont val="Calibri"/>
        <family val="2"/>
        <scheme val="minor"/>
      </rPr>
      <t xml:space="preserve"> johtamisessa</t>
    </r>
    <r>
      <rPr>
        <b/>
        <sz val="11"/>
        <rFont val="Calibri"/>
        <family val="2"/>
        <scheme val="minor"/>
      </rPr>
      <t xml:space="preserve"> ei ole toteutunut kuin joillain osa-alueilla.</t>
    </r>
    <r>
      <rPr>
        <sz val="11"/>
        <rFont val="Calibri"/>
        <family val="2"/>
        <scheme val="minor"/>
      </rPr>
      <t xml:space="preserve"> 
</t>
    </r>
    <r>
      <rPr>
        <b/>
        <sz val="11"/>
        <rFont val="Calibri"/>
        <family val="2"/>
        <scheme val="minor"/>
      </rPr>
      <t>Tiedon analyysi</t>
    </r>
    <r>
      <rPr>
        <sz val="11"/>
        <rFont val="Calibri"/>
        <family val="2"/>
        <scheme val="minor"/>
      </rPr>
      <t xml:space="preserve"> ja hyödyntäminen o</t>
    </r>
    <r>
      <rPr>
        <b/>
        <sz val="11"/>
        <rFont val="Calibri"/>
        <family val="2"/>
        <scheme val="minor"/>
      </rPr>
      <t>n joissakin toiminnoissa vakiintunut tapa</t>
    </r>
    <r>
      <rPr>
        <sz val="11"/>
        <rFont val="Calibri"/>
        <family val="2"/>
        <scheme val="minor"/>
      </rPr>
      <t xml:space="preserve">, mutta </t>
    </r>
    <r>
      <rPr>
        <b/>
        <sz val="11"/>
        <rFont val="Calibri"/>
        <family val="2"/>
        <scheme val="minor"/>
      </rPr>
      <t>ei läpi koko johtamisen</t>
    </r>
    <r>
      <rPr>
        <sz val="11"/>
        <rFont val="Calibri"/>
        <family val="2"/>
        <scheme val="minor"/>
      </rPr>
      <t xml:space="preserve">. Organisaatio </t>
    </r>
    <r>
      <rPr>
        <b/>
        <sz val="11"/>
        <rFont val="Calibri"/>
        <family val="2"/>
        <scheme val="minor"/>
      </rPr>
      <t>käyttää helposti saatavilla olevaa tietoa</t>
    </r>
    <r>
      <rPr>
        <sz val="11"/>
        <rFont val="Calibri"/>
        <family val="2"/>
        <scheme val="minor"/>
      </rPr>
      <t xml:space="preserve"> ja tekee siitä</t>
    </r>
    <r>
      <rPr>
        <b/>
        <sz val="11"/>
        <rFont val="Calibri"/>
        <family val="2"/>
        <scheme val="minor"/>
      </rPr>
      <t xml:space="preserve"> perustason analyysia.</t>
    </r>
    <r>
      <rPr>
        <sz val="11"/>
        <rFont val="Calibri"/>
        <family val="2"/>
        <scheme val="minor"/>
      </rPr>
      <t xml:space="preserve"> (Ns. " helpot voitot asenne").
Tiedon </t>
    </r>
    <r>
      <rPr>
        <b/>
        <sz val="11"/>
        <rFont val="Calibri"/>
        <family val="2"/>
        <scheme val="minor"/>
      </rPr>
      <t>hyödyntämisen vaikutukset tunnistetaan</t>
    </r>
    <r>
      <rPr>
        <sz val="11"/>
        <rFont val="Calibri"/>
        <family val="2"/>
        <scheme val="minor"/>
      </rPr>
      <t xml:space="preserve">, mutta </t>
    </r>
    <r>
      <rPr>
        <b/>
        <sz val="11"/>
        <rFont val="Calibri"/>
        <family val="2"/>
        <scheme val="minor"/>
      </rPr>
      <t>ei vielä voida mitata.</t>
    </r>
    <r>
      <rPr>
        <sz val="11"/>
        <rFont val="Calibri"/>
        <family val="2"/>
        <scheme val="minor"/>
      </rPr>
      <t xml:space="preserve">  
Organisaatio</t>
    </r>
    <r>
      <rPr>
        <b/>
        <sz val="11"/>
        <rFont val="Calibri"/>
        <family val="2"/>
        <scheme val="minor"/>
      </rPr>
      <t>kulttuuri ei yksiselitteisesti varmista</t>
    </r>
    <r>
      <rPr>
        <sz val="11"/>
        <rFont val="Calibri"/>
        <family val="2"/>
        <scheme val="minor"/>
      </rPr>
      <t xml:space="preserve"> tai edellytä, </t>
    </r>
    <r>
      <rPr>
        <b/>
        <sz val="11"/>
        <rFont val="Calibri"/>
        <family val="2"/>
        <scheme val="minor"/>
      </rPr>
      <t xml:space="preserve">että operatiiviset tai strategiset päätökset pohjautuvat analysoituun tietoon </t>
    </r>
    <r>
      <rPr>
        <sz val="11"/>
        <rFont val="Calibri"/>
        <family val="2"/>
        <scheme val="minor"/>
      </rPr>
      <t>vaan</t>
    </r>
    <r>
      <rPr>
        <b/>
        <sz val="11"/>
        <rFont val="Calibri"/>
        <family val="2"/>
        <scheme val="minor"/>
      </rPr>
      <t xml:space="preserve"> päätöksiä tehdään edelleen</t>
    </r>
    <r>
      <rPr>
        <sz val="11"/>
        <rFont val="Calibri"/>
        <family val="2"/>
        <scheme val="minor"/>
      </rPr>
      <t xml:space="preserve"> valtaosin </t>
    </r>
    <r>
      <rPr>
        <b/>
        <sz val="11"/>
        <rFont val="Calibri"/>
        <family val="2"/>
        <scheme val="minor"/>
      </rPr>
      <t>kokemusperäisesti</t>
    </r>
    <r>
      <rPr>
        <sz val="11"/>
        <rFont val="Calibri"/>
        <family val="2"/>
        <scheme val="minor"/>
      </rPr>
      <t xml:space="preserve">.
</t>
    </r>
  </si>
  <si>
    <r>
      <rPr>
        <b/>
        <sz val="11"/>
        <rFont val="Calibri"/>
        <family val="2"/>
        <scheme val="minor"/>
      </rPr>
      <t>Tietoa kerätään ja hyödynnetään systemaattisesti</t>
    </r>
    <r>
      <rPr>
        <sz val="11"/>
        <rFont val="Calibri"/>
        <family val="2"/>
        <scheme val="minor"/>
      </rPr>
      <t xml:space="preserve"> kaikilla</t>
    </r>
    <r>
      <rPr>
        <b/>
        <sz val="11"/>
        <rFont val="Calibri"/>
        <family val="2"/>
        <scheme val="minor"/>
      </rPr>
      <t xml:space="preserve"> johtamisen osa-alueilla</t>
    </r>
    <r>
      <rPr>
        <sz val="11"/>
        <rFont val="Calibri"/>
        <family val="2"/>
        <scheme val="minor"/>
      </rPr>
      <t xml:space="preserve"> ja tasoilla. Tiedolla johtaminen myös </t>
    </r>
    <r>
      <rPr>
        <b/>
        <sz val="11"/>
        <rFont val="Calibri"/>
        <family val="2"/>
        <scheme val="minor"/>
      </rPr>
      <t>läpäisee organisaation kaikki päätöksenteon tasot</t>
    </r>
    <r>
      <rPr>
        <sz val="11"/>
        <rFont val="Calibri"/>
        <family val="2"/>
        <scheme val="minor"/>
      </rPr>
      <t xml:space="preserve">.
Tiedon </t>
    </r>
    <r>
      <rPr>
        <b/>
        <sz val="11"/>
        <rFont val="Calibri"/>
        <family val="2"/>
        <scheme val="minor"/>
      </rPr>
      <t>analyysi ja hyödyntäminen on vakiintunut tapa</t>
    </r>
    <r>
      <rPr>
        <sz val="11"/>
        <rFont val="Calibri"/>
        <family val="2"/>
        <scheme val="minor"/>
      </rPr>
      <t xml:space="preserve"> ja kaikkien </t>
    </r>
    <r>
      <rPr>
        <b/>
        <sz val="11"/>
        <rFont val="Calibri"/>
        <family val="2"/>
        <scheme val="minor"/>
      </rPr>
      <t xml:space="preserve">päätösten perustana on tietoon pohjautuva analyysi.
</t>
    </r>
    <r>
      <rPr>
        <sz val="11"/>
        <rFont val="Calibri"/>
        <family val="2"/>
        <scheme val="minor"/>
      </rPr>
      <t xml:space="preserve">
Tiedon</t>
    </r>
    <r>
      <rPr>
        <b/>
        <sz val="11"/>
        <rFont val="Calibri"/>
        <family val="2"/>
        <scheme val="minor"/>
      </rPr>
      <t xml:space="preserve"> hyödyntämisen vaikutukset tiedetään ja on todennettavissa. </t>
    </r>
    <r>
      <rPr>
        <sz val="11"/>
        <rFont val="Calibri"/>
        <family val="2"/>
        <scheme val="minor"/>
      </rPr>
      <t xml:space="preserve">
Henkilöstö tietää, miten heidän p</t>
    </r>
    <r>
      <rPr>
        <b/>
        <sz val="11"/>
        <rFont val="Calibri"/>
        <family val="2"/>
        <scheme val="minor"/>
      </rPr>
      <t>äivittäinen toimintansa tiedon hyödyntämisessä vaikuttaa suorituskykymittareihin</t>
    </r>
    <r>
      <rPr>
        <sz val="11"/>
        <rFont val="Calibri"/>
        <family val="2"/>
        <scheme val="minor"/>
      </rPr>
      <t xml:space="preserve"> ja</t>
    </r>
    <r>
      <rPr>
        <b/>
        <sz val="11"/>
        <rFont val="Calibri"/>
        <family val="2"/>
        <scheme val="minor"/>
      </rPr>
      <t xml:space="preserve"> kannustimet ovat linjassa tiedolla johtamisen ja toiminnan tavoitteiden kanssa.</t>
    </r>
    <r>
      <rPr>
        <sz val="11"/>
        <rFont val="Calibri"/>
        <family val="2"/>
        <scheme val="minor"/>
      </rPr>
      <t xml:space="preserve">
</t>
    </r>
    <r>
      <rPr>
        <b/>
        <sz val="11"/>
        <rFont val="Calibri"/>
        <family val="2"/>
        <scheme val="minor"/>
      </rPr>
      <t>Johto edellyttää</t>
    </r>
    <r>
      <rPr>
        <sz val="11"/>
        <rFont val="Calibri"/>
        <family val="2"/>
        <scheme val="minor"/>
      </rPr>
      <t xml:space="preserve"> ja varmistaa, </t>
    </r>
    <r>
      <rPr>
        <b/>
        <sz val="11"/>
        <rFont val="Calibri"/>
        <family val="2"/>
        <scheme val="minor"/>
      </rPr>
      <t xml:space="preserve">että kunkin päätöksen taustalla on sen laadun varmistava tietopohja </t>
    </r>
    <r>
      <rPr>
        <sz val="11"/>
        <rFont val="Calibri"/>
        <family val="2"/>
        <scheme val="minor"/>
      </rPr>
      <t xml:space="preserve">(ja sen analyysi).
</t>
    </r>
    <r>
      <rPr>
        <b/>
        <sz val="11"/>
        <rFont val="Calibri"/>
        <family val="2"/>
        <scheme val="minor"/>
      </rPr>
      <t>Tietoon perustuva johtaminen</t>
    </r>
    <r>
      <rPr>
        <sz val="11"/>
        <rFont val="Calibri"/>
        <family val="2"/>
        <scheme val="minor"/>
      </rPr>
      <t xml:space="preserve"> on </t>
    </r>
    <r>
      <rPr>
        <b/>
        <sz val="11"/>
        <rFont val="Calibri"/>
        <family val="2"/>
        <scheme val="minor"/>
      </rPr>
      <t>organisaatiota kuvaava tunnusmerkki kaikilla tasoilla</t>
    </r>
    <r>
      <rPr>
        <sz val="11"/>
        <rFont val="Calibri"/>
        <family val="2"/>
        <scheme val="minor"/>
      </rPr>
      <t xml:space="preserve">. 
PREDIKTIIVISYYS / TUOTTEISTETTU
</t>
    </r>
  </si>
  <si>
    <t>Perustelut nykytilan kypsyystasolle</t>
  </si>
  <si>
    <t>Kehitystarpeet (ja ideat) tiedolla johtamiselle, jotta se vastaa tavoitetilaa.</t>
  </si>
  <si>
    <t>[Nykytilan perustelut]</t>
  </si>
  <si>
    <t>Muut havainnot</t>
  </si>
  <si>
    <t>Nimeän virastot 1  ja 2</t>
  </si>
  <si>
    <t>2.</t>
  </si>
  <si>
    <t>TIEDOLLA JOHTAMISEN KULTTUURI</t>
  </si>
  <si>
    <t xml:space="preserve">
</t>
  </si>
  <si>
    <r>
      <t>Organisaatiomme kulttuuri edistää ja tukee tietoon perustuvaa päätöksentekoa ja edellyttää, että päätösten perustana käytetään laaja-alaista ja analysoitua tietoa.
Tiedolla johtaminen on sulautettu keskeisiin johtamisprosesseihin.
Organisaatiomme hakee ja analysoi jatkuvasti tietoa ympäristöstä.
Organisaatiossamme rakennetaan ja vaalitaan tietoon ja analyysiin perustuvaa toimintaa ja</t>
    </r>
    <r>
      <rPr>
        <strike/>
        <sz val="11"/>
        <rFont val="Calibri"/>
        <family val="2"/>
        <scheme val="minor"/>
      </rPr>
      <t xml:space="preserve"> </t>
    </r>
    <r>
      <rPr>
        <sz val="11"/>
        <rFont val="Calibri"/>
        <family val="2"/>
        <scheme val="minor"/>
      </rPr>
      <t xml:space="preserve">sitoudumme faktoihin perustuvaan päätöksentekoon. </t>
    </r>
  </si>
  <si>
    <r>
      <t>Organisaation</t>
    </r>
    <r>
      <rPr>
        <b/>
        <sz val="11"/>
        <color theme="1"/>
        <rFont val="Calibri"/>
        <family val="2"/>
        <scheme val="minor"/>
      </rPr>
      <t xml:space="preserve"> tiedolla johtamisen toimintakulttuuri on pääosin keskittynyt historialliseen tietoon ja sen raportointiin</t>
    </r>
    <r>
      <rPr>
        <sz val="11"/>
        <color theme="1"/>
        <rFont val="Calibri"/>
        <family val="2"/>
        <scheme val="minor"/>
      </rPr>
      <t xml:space="preserve"> tukemaan toiminnan johtamista. 
Vallitseva tapa johtaa perustuu luottamukseen ja kokemukseen.</t>
    </r>
  </si>
  <si>
    <r>
      <t xml:space="preserve">Tietoa on </t>
    </r>
    <r>
      <rPr>
        <b/>
        <sz val="11"/>
        <rFont val="Calibri"/>
        <family val="2"/>
        <scheme val="minor"/>
      </rPr>
      <t>saatettu käyttöön ja analysoitavaksi ja sitä joissain määrin käytetään johtamisessa</t>
    </r>
    <r>
      <rPr>
        <sz val="11"/>
        <rFont val="Calibri"/>
        <family val="2"/>
        <scheme val="minor"/>
      </rPr>
      <t>. 
Organisaatio käyttää helpostisaatavilla olevaa tietoa ja tekee siitä perustason analyysia. Ns. " helpot voitot asenne".
Organisaatiokulttuuri ei yksiselitteisesti varmista tai edellytä, että operatiiviset tai strategiset päätökset pohjautuvat analysoituun tietoon vaan päätöksiä tehdään kaikilla tasoilla edelleen kokemusperäisesti.
Organisaatiomme tunnistaa tiedolla johtamisen arvon ja hyödyn ja kannustaa asiantuntijoita tiedon hyödyntämiseen. Toteutuminen on vielä hajanaista eikä se ole koko toimintaa läpileikkaavia.</t>
    </r>
  </si>
  <si>
    <t>Tiedolla johtaminen läpäisee organisaation kaikki päätöksenteon tasot.
Johto edellyttää ja varmistaa, että kunkin päätöksen taustalla on sen laadun varmistava tietopohja (ja sen analyysi).
Tietoon perustuva johtaminen on organisaatiota kuvaava tunnusmerkki kaikilla tasoilla. 
Henkilöstö tietää, miten heidän päivittäinen toimintansa tiedon hyödyntämisessä vaikuttaa suorituskykymittareihin ja kannustimet ovat linjassa tiedolla johtamisen ja toiminnan tavoitteiden kanssa.</t>
  </si>
  <si>
    <t xml:space="preserve">Kehitystarpeet (ja ideat) tiedolla johtamisen kulttuurin kehittämiselle </t>
  </si>
  <si>
    <t xml:space="preserve"> </t>
  </si>
  <si>
    <t xml:space="preserve">TIEDON HYÖDYNTÄMISEN OSAAMINEN JA KYVYKKYYS </t>
  </si>
  <si>
    <r>
      <t>Organisaatiollamme on tarvittavat tieto ja taidot tiedon hankkimiseen, analysointiin ja hyödyntämiseen, mikä vastaa johtamisen tarpeita.
Organisaatiollamme ja sen johdolla on riittävä osaaminen määrittää ja varmistaa analyysimallien oikeellisuus.
Organisaatiomme osaa käyttää tiedolla johtamista tukevia ohjelmistoja ja sillä on riittävä osaaminen</t>
    </r>
    <r>
      <rPr>
        <strike/>
        <sz val="11"/>
        <rFont val="Calibri"/>
        <family val="2"/>
        <scheme val="minor"/>
      </rPr>
      <t xml:space="preserve"> </t>
    </r>
    <r>
      <rPr>
        <sz val="11"/>
        <rFont val="Calibri"/>
        <family val="2"/>
        <scheme val="minor"/>
      </rPr>
      <t>varmistua analyysin taustalla olevien mallien oikeellisuudesta suhteessa asiaan, jota ollaan ratkaisemassa.
Pätevät IT-asiantuntijat auttavat valitsemaan, integroimaan, tukemaan ja ylläpitämään analytiikkatekniikoita ja -välineitä sekä antamaan analyytikoille tietoja toiminnan ja tukitoimintojen tarpeista.</t>
    </r>
  </si>
  <si>
    <r>
      <t>Tiedon hyödyntämisosaaminen on pääasiassa raportointitiedon jalostamista johtamisen tarpeisiin ja vastaa kysymyksiin:</t>
    </r>
    <r>
      <rPr>
        <b/>
        <sz val="11"/>
        <color theme="1"/>
        <rFont val="Calibri"/>
        <family val="2"/>
        <scheme val="minor"/>
      </rPr>
      <t xml:space="preserve"> MITÄ TAPAHTUI?
</t>
    </r>
    <r>
      <rPr>
        <sz val="11"/>
        <color theme="1"/>
        <rFont val="Calibri"/>
        <family val="2"/>
        <scheme val="minor"/>
      </rPr>
      <t xml:space="preserve">
On</t>
    </r>
    <r>
      <rPr>
        <b/>
        <sz val="11"/>
        <color theme="1"/>
        <rFont val="Calibri"/>
        <family val="2"/>
        <scheme val="minor"/>
      </rPr>
      <t xml:space="preserve"> tunnistettu tarve kehittää tiedolla johtamisen kokonaisuutta</t>
    </r>
    <r>
      <rPr>
        <sz val="11"/>
        <color theme="1"/>
        <rFont val="Calibri"/>
        <family val="2"/>
        <scheme val="minor"/>
      </rPr>
      <t xml:space="preserve"> tukemaan johtamista tietotarpeita. Johdossa</t>
    </r>
    <r>
      <rPr>
        <b/>
        <sz val="11"/>
        <color theme="1"/>
        <rFont val="Calibri"/>
        <family val="2"/>
        <scheme val="minor"/>
      </rPr>
      <t xml:space="preserve"> ymmärretään tiedon rooli johtamisessa.</t>
    </r>
    <r>
      <rPr>
        <sz val="11"/>
        <color theme="1"/>
        <rFont val="Calibri"/>
        <family val="2"/>
        <scheme val="minor"/>
      </rPr>
      <t xml:space="preserve">
On tunnistettu (ainakin osin) tiedolla johtamista tukevat asiantuntijat. 
Asiantuntijat tukevat johtoa tiedon hyödyntämisessä </t>
    </r>
    <r>
      <rPr>
        <b/>
        <sz val="11"/>
        <color theme="1"/>
        <rFont val="Calibri"/>
        <family val="2"/>
        <scheme val="minor"/>
      </rPr>
      <t>satunnaisesti ja/tai projektinomaisesti</t>
    </r>
    <r>
      <rPr>
        <sz val="11"/>
        <color theme="1"/>
        <rFont val="Calibri"/>
        <family val="2"/>
        <scheme val="minor"/>
      </rPr>
      <t xml:space="preserve"> (reaktiivinen/ad-hoc).
</t>
    </r>
  </si>
  <si>
    <r>
      <t xml:space="preserve">Tiedon hyödyntämisosaaminen on raportoinnin lisäksi perustason analyysien muodostamista ja  vastaa kysymyksiin: </t>
    </r>
    <r>
      <rPr>
        <b/>
        <sz val="11"/>
        <color theme="1"/>
        <rFont val="Calibri"/>
        <family val="2"/>
        <scheme val="minor"/>
      </rPr>
      <t xml:space="preserve">MIKSI JOTAIN TAPAHTUI? JA MITÄ ON TAPAHTUMASSA?
</t>
    </r>
    <r>
      <rPr>
        <sz val="11"/>
        <color theme="1"/>
        <rFont val="Calibri"/>
        <family val="2"/>
        <scheme val="minor"/>
      </rPr>
      <t xml:space="preserve">
On </t>
    </r>
    <r>
      <rPr>
        <b/>
        <sz val="11"/>
        <color theme="1"/>
        <rFont val="Calibri"/>
        <family val="2"/>
        <scheme val="minor"/>
      </rPr>
      <t>tunnistettu tarve kehittää tiedolla johtamisen kokonaisuutta</t>
    </r>
    <r>
      <rPr>
        <sz val="11"/>
        <color theme="1"/>
        <rFont val="Calibri"/>
        <family val="2"/>
        <scheme val="minor"/>
      </rPr>
      <t xml:space="preserve"> tukemaan johtamista, mutta sitä ei ole</t>
    </r>
    <r>
      <rPr>
        <b/>
        <sz val="11"/>
        <color theme="1"/>
        <rFont val="Calibri"/>
        <family val="2"/>
        <scheme val="minor"/>
      </rPr>
      <t xml:space="preserve"> toimeenpantu kuin yksittäisissä kohteissa. 
</t>
    </r>
    <r>
      <rPr>
        <sz val="11"/>
        <color theme="1"/>
        <rFont val="Calibri"/>
        <family val="2"/>
        <scheme val="minor"/>
      </rPr>
      <t xml:space="preserve">
Tiedolla johtamisen </t>
    </r>
    <r>
      <rPr>
        <b/>
        <sz val="11"/>
        <color theme="1"/>
        <rFont val="Calibri"/>
        <family val="2"/>
        <scheme val="minor"/>
      </rPr>
      <t>osaamista on sekä johdossa (kysyntä) ja asiantuntijatasolla (analyysi)</t>
    </r>
    <r>
      <rPr>
        <sz val="11"/>
        <color theme="1"/>
        <rFont val="Calibri"/>
        <family val="2"/>
        <scheme val="minor"/>
      </rPr>
      <t>. On tunnistettu tiedolla johtamista tukevat asiantuntijat ja käyttävät osan ajastaan tiedolla johtamisen tehtäviin.
Asiantuntijat tukevat johtoa tiedon hyödyntämisessä säännöllisesti ja johdon osaamisen kehittäminen tiedon hyödyntämisen maksimoimiseksi on aloitettu.</t>
    </r>
  </si>
  <si>
    <r>
      <t>Tiedolla johtaminen toteutuu kaikissa keskeisissä johtamisen prosesseseissa</t>
    </r>
    <r>
      <rPr>
        <strike/>
        <sz val="11"/>
        <rFont val="Calibri"/>
        <family val="2"/>
        <scheme val="minor"/>
      </rPr>
      <t xml:space="preserve"> </t>
    </r>
    <r>
      <rPr>
        <sz val="11"/>
        <rFont val="Calibri"/>
        <family val="2"/>
        <scheme val="minor"/>
      </rPr>
      <t>koko organisaatiossa ja kattaa sekä historian</t>
    </r>
    <r>
      <rPr>
        <strike/>
        <sz val="11"/>
        <rFont val="Calibri"/>
        <family val="2"/>
        <scheme val="minor"/>
      </rPr>
      <t>,</t>
    </r>
    <r>
      <rPr>
        <sz val="11"/>
        <rFont val="Calibri"/>
        <family val="2"/>
        <scheme val="minor"/>
      </rPr>
      <t xml:space="preserve"> että tulevaisuuden. Vastaa kysymyksiin:</t>
    </r>
    <r>
      <rPr>
        <b/>
        <sz val="11"/>
        <rFont val="Calibri"/>
        <family val="2"/>
        <scheme val="minor"/>
      </rPr>
      <t xml:space="preserve"> MITÄ MEIDÄN TULISI TEHDÄ ja MITÄ ME VOIMME TARJOTA (ASIAKKAILLE / SIDOSRYHMILLE)?</t>
    </r>
    <r>
      <rPr>
        <sz val="11"/>
        <rFont val="Calibri"/>
        <family val="2"/>
        <scheme val="minor"/>
      </rPr>
      <t xml:space="preserve">
Johto tekee </t>
    </r>
    <r>
      <rPr>
        <b/>
        <sz val="11"/>
        <rFont val="Calibri"/>
        <family val="2"/>
        <scheme val="minor"/>
      </rPr>
      <t>päätökset aina tietoon pohjautuen ja vaatii informoituja päätöksiä</t>
    </r>
    <r>
      <rPr>
        <sz val="11"/>
        <rFont val="Calibri"/>
        <family val="2"/>
        <scheme val="minor"/>
      </rPr>
      <t xml:space="preserve"> ja </t>
    </r>
    <r>
      <rPr>
        <b/>
        <sz val="11"/>
        <rFont val="Calibri"/>
        <family val="2"/>
        <scheme val="minor"/>
      </rPr>
      <t>varmistaa</t>
    </r>
    <r>
      <rPr>
        <sz val="11"/>
        <rFont val="Calibri"/>
        <family val="2"/>
        <scheme val="minor"/>
      </rPr>
      <t xml:space="preserve"> sen edellyttämän </t>
    </r>
    <r>
      <rPr>
        <b/>
        <sz val="11"/>
        <rFont val="Calibri"/>
        <family val="2"/>
        <scheme val="minor"/>
      </rPr>
      <t xml:space="preserve">osaamisen olemassaolon.
</t>
    </r>
    <r>
      <rPr>
        <sz val="11"/>
        <rFont val="Calibri"/>
        <family val="2"/>
        <scheme val="minor"/>
      </rPr>
      <t xml:space="preserve">
Tiedolla johtamista tukevat asiantuntijat on integroitu saumattomasti tuottamaan tietoa ja analyysia johtamisen tarpeisiin. Osaaminen kattaa sekä raportoinnin</t>
    </r>
    <r>
      <rPr>
        <strike/>
        <sz val="11"/>
        <rFont val="Calibri"/>
        <family val="2"/>
        <scheme val="minor"/>
      </rPr>
      <t>,</t>
    </r>
    <r>
      <rPr>
        <sz val="11"/>
        <rFont val="Calibri"/>
        <family val="2"/>
        <scheme val="minor"/>
      </rPr>
      <t xml:space="preserve"> että ennakoivan analytiikan tarpeet.
Asiantuntijat tukevat johtoa tiedon hyödyntämisessä säännöllisesti ja johdolla on tiedon hyödyntämisen edellyttämä osaaminen. </t>
    </r>
  </si>
  <si>
    <t>Kehitystarpeet (ja ideat) tiedolla johtamisen osaamisen ja kyvykkyyden kasvattamiseksi</t>
  </si>
  <si>
    <t>3.</t>
  </si>
  <si>
    <t>TIETO: SAATAVUUS JA HYÖDYNNETTÄVYYS</t>
  </si>
  <si>
    <t>Organisaatiomme kannalta datan ja tiedon hyödyntäminen toteutuu eri tarpeisiin – oikea tieto oikeaan aikaan.
Data tukee tilannekuvan muodostamista johtamisen eri osa-alueilta.
Tiedetään, mitä dataa on saatavilla, joko itsellä tai muualta. - ja tarvittava tieto saadaan käyttöön.
Organisaatiomme tarvitsemat ja hyödyntävät tiedot ovat luotettavia ja ajantasaisia.
Tiedon omistajuus organisaatiossa on määritetty.</t>
  </si>
  <si>
    <r>
      <rPr>
        <b/>
        <sz val="11"/>
        <color theme="1"/>
        <rFont val="Calibri"/>
        <family val="2"/>
        <scheme val="minor"/>
      </rPr>
      <t>Ei ole selkeää tietoa siitä, millaista ja missä johtamisen vaatima tieto on</t>
    </r>
    <r>
      <rPr>
        <sz val="11"/>
        <color theme="1"/>
        <rFont val="Calibri"/>
        <family val="2"/>
        <scheme val="minor"/>
      </rPr>
      <t xml:space="preserve"> ja miten se on saatavilla käyttöön organisaatio omista tai ulkoisista tietolähteistä.
Johtamisen vaatimaan t</t>
    </r>
    <r>
      <rPr>
        <b/>
        <sz val="11"/>
        <color theme="1"/>
        <rFont val="Calibri"/>
        <family val="2"/>
        <scheme val="minor"/>
      </rPr>
      <t>ietoon pääsy ei ole mahdollista tai on liian hidasta erilaisista käyttöä rajoittavien sääntöjen vuoksi</t>
    </r>
    <r>
      <rPr>
        <sz val="11"/>
        <color theme="1"/>
        <rFont val="Calibri"/>
        <family val="2"/>
        <scheme val="minor"/>
      </rPr>
      <t xml:space="preserve">.
Tietoa </t>
    </r>
    <r>
      <rPr>
        <b/>
        <sz val="11"/>
        <color theme="1"/>
        <rFont val="Calibri"/>
        <family val="2"/>
        <scheme val="minor"/>
      </rPr>
      <t>käsitetään ja analysoidaan erillisissä järjestelmissä</t>
    </r>
    <r>
      <rPr>
        <sz val="11"/>
        <color theme="1"/>
        <rFont val="Calibri"/>
        <family val="2"/>
        <scheme val="minor"/>
      </rPr>
      <t xml:space="preserve"> ja tiedon l</t>
    </r>
    <r>
      <rPr>
        <b/>
        <sz val="11"/>
        <color theme="1"/>
        <rFont val="Calibri"/>
        <family val="2"/>
        <scheme val="minor"/>
      </rPr>
      <t>aatu/epäyhtenäisyydet haittaa merkittävästi</t>
    </r>
    <r>
      <rPr>
        <sz val="11"/>
        <color theme="1"/>
        <rFont val="Calibri"/>
        <family val="2"/>
        <scheme val="minor"/>
      </rPr>
      <t xml:space="preserve"> tiedon hyödyntämistä johtamisen tarpeisiin.
</t>
    </r>
  </si>
  <si>
    <r>
      <t>Päivittäisen</t>
    </r>
    <r>
      <rPr>
        <b/>
        <sz val="11"/>
        <color theme="1"/>
        <rFont val="Calibri"/>
        <family val="2"/>
        <scheme val="minor"/>
      </rPr>
      <t xml:space="preserve"> johtamisen vaatimat tiedonlähteet on tiedossa ja niihin on pääsy.</t>
    </r>
    <r>
      <rPr>
        <sz val="11"/>
        <color theme="1"/>
        <rFont val="Calibri"/>
        <family val="2"/>
        <scheme val="minor"/>
      </rPr>
      <t xml:space="preserve"> Sisäisiä tietolähteitä hyödynnetään johtamisessa säännöllisesti.
Johtamisen vaatimaan </t>
    </r>
    <r>
      <rPr>
        <b/>
        <sz val="11"/>
        <color theme="1"/>
        <rFont val="Calibri"/>
        <family val="2"/>
        <scheme val="minor"/>
      </rPr>
      <t>tietoon pääsy on pääosin mahdollista</t>
    </r>
    <r>
      <rPr>
        <sz val="11"/>
        <color theme="1"/>
        <rFont val="Calibri"/>
        <family val="2"/>
        <scheme val="minor"/>
      </rPr>
      <t xml:space="preserve"> ja siihen</t>
    </r>
    <r>
      <rPr>
        <b/>
        <sz val="11"/>
        <color theme="1"/>
        <rFont val="Calibri"/>
        <family val="2"/>
        <scheme val="minor"/>
      </rPr>
      <t xml:space="preserve"> on olemassa vakiintunut toimintamalli</t>
    </r>
    <r>
      <rPr>
        <sz val="11"/>
        <color theme="1"/>
        <rFont val="Calibri"/>
        <family val="2"/>
        <scheme val="minor"/>
      </rPr>
      <t xml:space="preserve">.
Johtamisessa hyödynnetään </t>
    </r>
    <r>
      <rPr>
        <b/>
        <sz val="11"/>
        <color theme="1"/>
        <rFont val="Calibri"/>
        <family val="2"/>
        <scheme val="minor"/>
      </rPr>
      <t>järjestelmistä ja ympäristöstä kerättävään tietoon perustuvaa rajallista tilannekuvaa</t>
    </r>
    <r>
      <rPr>
        <sz val="11"/>
        <color theme="1"/>
        <rFont val="Calibri"/>
        <family val="2"/>
        <scheme val="minor"/>
      </rPr>
      <t xml:space="preserve"> organisaatiosta.
</t>
    </r>
  </si>
  <si>
    <r>
      <t xml:space="preserve">Päivittäisen </t>
    </r>
    <r>
      <rPr>
        <b/>
        <sz val="11"/>
        <color theme="1"/>
        <rFont val="Calibri"/>
        <family val="2"/>
        <scheme val="minor"/>
      </rPr>
      <t>johtamisen vaatimat tiedonlähteet on tiedossa ja niihin on pääsy</t>
    </r>
    <r>
      <rPr>
        <sz val="11"/>
        <color theme="1"/>
        <rFont val="Calibri"/>
        <family val="2"/>
        <scheme val="minor"/>
      </rPr>
      <t>.</t>
    </r>
    <r>
      <rPr>
        <b/>
        <sz val="11"/>
        <color theme="1"/>
        <rFont val="Calibri"/>
        <family val="2"/>
        <scheme val="minor"/>
      </rPr>
      <t xml:space="preserve"> Sisäisiä ja ulkoisia tietolähteitä hyödynnetään</t>
    </r>
    <r>
      <rPr>
        <sz val="11"/>
        <color theme="1"/>
        <rFont val="Calibri"/>
        <family val="2"/>
        <scheme val="minor"/>
      </rPr>
      <t xml:space="preserve"> johtamisessa </t>
    </r>
    <r>
      <rPr>
        <b/>
        <sz val="11"/>
        <color theme="1"/>
        <rFont val="Calibri"/>
        <family val="2"/>
        <scheme val="minor"/>
      </rPr>
      <t>säännöllisest</t>
    </r>
    <r>
      <rPr>
        <sz val="11"/>
        <color theme="1"/>
        <rFont val="Calibri"/>
        <family val="2"/>
        <scheme val="minor"/>
      </rPr>
      <t>i.
Johtamisen vaatimaan ti</t>
    </r>
    <r>
      <rPr>
        <b/>
        <sz val="11"/>
        <color theme="1"/>
        <rFont val="Calibri"/>
        <family val="2"/>
        <scheme val="minor"/>
      </rPr>
      <t>etoon on olemassa pääsy ja sen rikastaminen erilaisilla sisäisillä ja ulkoisilla tiedoilla on vakiintunut tapa. Yhteiset tiedon määritykset mahdollistavat tiedon käyttämisen.</t>
    </r>
    <r>
      <rPr>
        <sz val="11"/>
        <color theme="1"/>
        <rFont val="Calibri"/>
        <family val="2"/>
        <scheme val="minor"/>
      </rPr>
      <t xml:space="preserve">
Johtamisessa </t>
    </r>
    <r>
      <rPr>
        <b/>
        <sz val="11"/>
        <color theme="1"/>
        <rFont val="Calibri"/>
        <family val="2"/>
        <scheme val="minor"/>
      </rPr>
      <t>hyödynnetään järjestelmistä ja ympäristöstä kerättävään tietoon perustuvaa tilannekuvaa</t>
    </r>
    <r>
      <rPr>
        <sz val="11"/>
        <color theme="1"/>
        <rFont val="Calibri"/>
        <family val="2"/>
        <scheme val="minor"/>
      </rPr>
      <t xml:space="preserve"> organisaatiosta, jota </t>
    </r>
    <r>
      <rPr>
        <b/>
        <sz val="11"/>
        <color theme="1"/>
        <rFont val="Calibri"/>
        <family val="2"/>
        <scheme val="minor"/>
      </rPr>
      <t xml:space="preserve">johto pystyy myös itse muokkaamaan ja rikastamaan </t>
    </r>
    <r>
      <rPr>
        <sz val="11"/>
        <color theme="1"/>
        <rFont val="Calibri"/>
        <family val="2"/>
        <scheme val="minor"/>
      </rPr>
      <t>oman johtamisen tarpeisiin.</t>
    </r>
  </si>
  <si>
    <t>Kehitystarpeet (ja ideat) tiedon saatavuudelle ja hyödynnettävyydelle</t>
  </si>
  <si>
    <t>4.</t>
  </si>
  <si>
    <t xml:space="preserve">TEKNOLOGIAT: TYÖKALUT </t>
  </si>
  <si>
    <t xml:space="preserve">Käytössämme olevat työkalut ja tekniset ratkaisut tekevät mahdolliseksi tietojen käyttämisen analysoinnin kaikille organisaation sidosryhmille.
Käytetyt teknologiat ja sovellukset tekevät mahdolliseksi tietojen hyödyntämisen eri käyttötarkoituksiin. (visualisointi, johdon yhteenveto ja kehittynyt analytiikka sekä näitä toimintoja tukevat tietovarannot).
</t>
  </si>
  <si>
    <r>
      <t>Erillisiä</t>
    </r>
    <r>
      <rPr>
        <b/>
        <sz val="11"/>
        <rFont val="Calibri"/>
        <family val="2"/>
        <scheme val="minor"/>
      </rPr>
      <t xml:space="preserve"> analytiikkajärjestelmiä ei ole</t>
    </r>
    <r>
      <rPr>
        <sz val="11"/>
        <rFont val="Calibri"/>
        <family val="2"/>
        <scheme val="minor"/>
      </rPr>
      <t xml:space="preserve"> tai ne ovat</t>
    </r>
    <r>
      <rPr>
        <b/>
        <sz val="11"/>
        <rFont val="Calibri"/>
        <family val="2"/>
        <scheme val="minor"/>
      </rPr>
      <t xml:space="preserve"> toiminnollisuuksiltaan rajallisia / rajoittuneita</t>
    </r>
    <r>
      <rPr>
        <sz val="11"/>
        <rFont val="Calibri"/>
        <family val="2"/>
        <scheme val="minor"/>
      </rPr>
      <t>.
Pääosin analyysia</t>
    </r>
    <r>
      <rPr>
        <b/>
        <sz val="11"/>
        <rFont val="Calibri"/>
        <family val="2"/>
        <scheme val="minor"/>
      </rPr>
      <t xml:space="preserve"> tehdään käsityönä toimistosovelluksilla</t>
    </r>
    <r>
      <rPr>
        <sz val="11"/>
        <rFont val="Calibri"/>
        <family val="2"/>
        <scheme val="minor"/>
      </rPr>
      <t xml:space="preserve"> (excel).
</t>
    </r>
    <r>
      <rPr>
        <b/>
        <sz val="11"/>
        <rFont val="Calibri"/>
        <family val="2"/>
        <scheme val="minor"/>
      </rPr>
      <t>Rajoittuneet mahdollisuudet</t>
    </r>
    <r>
      <rPr>
        <sz val="11"/>
        <rFont val="Calibri"/>
        <family val="2"/>
        <scheme val="minor"/>
      </rPr>
      <t xml:space="preserve"> tiedon </t>
    </r>
    <r>
      <rPr>
        <b/>
        <sz val="11"/>
        <rFont val="Calibri"/>
        <family val="2"/>
        <scheme val="minor"/>
      </rPr>
      <t>analysointiin ja visualisointiin rajoittavat tiedon hyödyntämistä</t>
    </r>
    <r>
      <rPr>
        <sz val="11"/>
        <rFont val="Calibri"/>
        <family val="2"/>
        <scheme val="minor"/>
      </rPr>
      <t xml:space="preserve"> johtamisessa.
Sisäiset </t>
    </r>
    <r>
      <rPr>
        <b/>
        <sz val="11"/>
        <rFont val="Calibri"/>
        <family val="2"/>
        <scheme val="minor"/>
      </rPr>
      <t>tiedot on tallennettu erillisiin järjestelmiin ja vaatii laajaa aikaa vievää manuaalista työtä tuoda tiedot analysoitavaksi</t>
    </r>
    <r>
      <rPr>
        <sz val="11"/>
        <rFont val="Calibri"/>
        <family val="2"/>
        <scheme val="minor"/>
      </rPr>
      <t xml:space="preserve"> tai integroida tietoja. 
</t>
    </r>
    <r>
      <rPr>
        <b/>
        <sz val="11"/>
        <rFont val="Calibri"/>
        <family val="2"/>
        <scheme val="minor"/>
      </rPr>
      <t>IT-tuki analyyseille koostuu lähinnä järjestelmien ylläpidosta</t>
    </r>
    <r>
      <rPr>
        <sz val="11"/>
        <rFont val="Calibri"/>
        <family val="2"/>
        <scheme val="minor"/>
      </rPr>
      <t xml:space="preserve"> ja tietokantojen tuesta (ei työkalujen hyödyntämisen tukea).</t>
    </r>
  </si>
  <si>
    <r>
      <t xml:space="preserve">Organisaatiolla </t>
    </r>
    <r>
      <rPr>
        <b/>
        <sz val="11"/>
        <rFont val="Calibri"/>
        <family val="2"/>
        <scheme val="minor"/>
      </rPr>
      <t>on käytössä erikoistuneita analytiikkajärjestelmiä</t>
    </r>
    <r>
      <rPr>
        <sz val="11"/>
        <rFont val="Calibri"/>
        <family val="2"/>
        <scheme val="minor"/>
      </rPr>
      <t xml:space="preserve"> mutta ne </t>
    </r>
    <r>
      <rPr>
        <b/>
        <sz val="11"/>
        <rFont val="Calibri"/>
        <family val="2"/>
        <scheme val="minor"/>
      </rPr>
      <t>eivät kata toiminnollisuuksiltaan kaikkia tarpeita.</t>
    </r>
    <r>
      <rPr>
        <sz val="11"/>
        <rFont val="Calibri"/>
        <family val="2"/>
        <scheme val="minor"/>
      </rPr>
      <t xml:space="preserve">
Organisaatiolla on käytössä</t>
    </r>
    <r>
      <rPr>
        <b/>
        <sz val="11"/>
        <rFont val="Calibri"/>
        <family val="2"/>
        <scheme val="minor"/>
      </rPr>
      <t xml:space="preserve"> järjestelmä/ratkaisuja tiedon perustason analysointiin</t>
    </r>
    <r>
      <rPr>
        <sz val="11"/>
        <rFont val="Calibri"/>
        <family val="2"/>
        <scheme val="minor"/>
      </rPr>
      <t xml:space="preserve"> ja visualisointiin. 
Viraston </t>
    </r>
    <r>
      <rPr>
        <b/>
        <sz val="11"/>
        <rFont val="Calibri"/>
        <family val="2"/>
        <scheme val="minor"/>
      </rPr>
      <t>sisäisten tietojen tuominen analysointijärjestelmiin on vakiintunutta</t>
    </r>
    <r>
      <rPr>
        <sz val="11"/>
        <rFont val="Calibri"/>
        <family val="2"/>
        <scheme val="minor"/>
      </rPr>
      <t>, mutta tiedon täydentäminen ja rikastaminen muulla tiedolla on työlästä (esim. talous- ja henkilöstöhallinnon tiedot).
IT-tuki pystyy avustamaan ratkaisujen peruskäytössä ja tietojen saamisessa käyttöön erilaisten vakiintuneiden rajapintojen kautta (teknistä osaamista).</t>
    </r>
  </si>
  <si>
    <r>
      <t xml:space="preserve">Organisaatiolla on </t>
    </r>
    <r>
      <rPr>
        <b/>
        <sz val="11"/>
        <rFont val="Calibri"/>
        <family val="2"/>
        <scheme val="minor"/>
      </rPr>
      <t>käytössä useita analytiikkajärjestelmiä</t>
    </r>
    <r>
      <rPr>
        <sz val="11"/>
        <rFont val="Calibri"/>
        <family val="2"/>
        <scheme val="minor"/>
      </rPr>
      <t xml:space="preserve">, jotka soveltuvat johdon erilaisiin tietotarpeisiin ja niiden analyysiin (numeerinen tieto, tiedon visualisointi, tekstianalyysi, ennakoiva analyysi).
Organisaatiolla on järjestelmiä/ratkaisuja, jotka </t>
    </r>
    <r>
      <rPr>
        <b/>
        <sz val="11"/>
        <rFont val="Calibri"/>
        <family val="2"/>
        <scheme val="minor"/>
      </rPr>
      <t xml:space="preserve">mahdollistavat tiedon analysoinnin ja kehittyneemmän (ennakoivan) mallinnuksen (data mining/predictive analytics).  
</t>
    </r>
    <r>
      <rPr>
        <sz val="11"/>
        <rFont val="Calibri"/>
        <family val="2"/>
        <scheme val="minor"/>
      </rPr>
      <t xml:space="preserve">
Viraston</t>
    </r>
    <r>
      <rPr>
        <b/>
        <sz val="11"/>
        <rFont val="Calibri"/>
        <family val="2"/>
        <scheme val="minor"/>
      </rPr>
      <t xml:space="preserve"> sisäisten tietojen tuominen analysointijärjestelmiin on vakiintunutta ja ulkoisten tietojen tuominen</t>
    </r>
    <r>
      <rPr>
        <sz val="11"/>
        <rFont val="Calibri"/>
        <family val="2"/>
        <scheme val="minor"/>
      </rPr>
      <t xml:space="preserve"> analysoinnin tukeen on </t>
    </r>
    <r>
      <rPr>
        <b/>
        <sz val="11"/>
        <rFont val="Calibri"/>
        <family val="2"/>
        <scheme val="minor"/>
      </rPr>
      <t>rutiinia</t>
    </r>
    <r>
      <rPr>
        <sz val="11"/>
        <rFont val="Calibri"/>
        <family val="2"/>
        <scheme val="minor"/>
      </rPr>
      <t>. 
IT tukee kokonaisvaltaisesti tiedolla johtamista sekä työkalujen</t>
    </r>
    <r>
      <rPr>
        <strike/>
        <sz val="11"/>
        <rFont val="Calibri"/>
        <family val="2"/>
        <scheme val="minor"/>
      </rPr>
      <t>,</t>
    </r>
    <r>
      <rPr>
        <sz val="11"/>
        <rFont val="Calibri"/>
        <family val="2"/>
        <scheme val="minor"/>
      </rPr>
      <t xml:space="preserve"> että analysoinnin osalta (ml. tietojen saaminen ratkaisuihin analysoitavaksi ja järjestelmien käytön tuki).</t>
    </r>
  </si>
  <si>
    <t>Kehitystarpeet (ja ideat) työkalujen ja teknologioiden osalta</t>
  </si>
  <si>
    <t>6.</t>
  </si>
  <si>
    <t>EI KÄYTÖSSÄ</t>
  </si>
  <si>
    <t>Perustelut nykytilan maturiteetille</t>
  </si>
  <si>
    <t>Kehitysehdotukset digitaalisuuden 4 vuoden tavoitetilaan</t>
  </si>
  <si>
    <t>[Muut havainnot]</t>
  </si>
  <si>
    <t>7.</t>
  </si>
  <si>
    <r>
      <rPr>
        <b/>
        <sz val="11"/>
        <color rgb="FFFF0000"/>
        <rFont val="Calibri"/>
        <family val="2"/>
        <scheme val="minor"/>
      </rPr>
      <t xml:space="preserve">EI </t>
    </r>
    <r>
      <rPr>
        <b/>
        <i/>
        <sz val="11"/>
        <color rgb="FFFF0000"/>
        <rFont val="Calibri"/>
        <family val="2"/>
        <scheme val="minor"/>
      </rPr>
      <t>KÄYTÖSSÄ</t>
    </r>
  </si>
  <si>
    <t>8.</t>
  </si>
  <si>
    <t>2.2 TIEDOLLA JOHTAMISEN BENCHMARK-ORGANISAATIOT</t>
  </si>
  <si>
    <t>Benchmarkit Suomessa</t>
  </si>
  <si>
    <t>Tiedolla johtamisen hyvä/paras käytäntö</t>
  </si>
  <si>
    <t>[Organisaatio Suomessa 1]</t>
  </si>
  <si>
    <t>[Kuvaus tiedolla johtamisen käytännöstä, johon omaa toimintaa verrataan]</t>
  </si>
  <si>
    <t>[Organisaatio Suomessa 2]</t>
  </si>
  <si>
    <t>[Organisaatio Suomessa 3]</t>
  </si>
  <si>
    <t>[Kuvaus tiedolla johtamisena käytännöstä, johon omaa toimintaa verrataan]</t>
  </si>
  <si>
    <t>Benchmarkit ulkomailla</t>
  </si>
  <si>
    <t>[Esimerkiksi Netflix]</t>
  </si>
  <si>
    <t>[Analytiikkaan perustuva liiketoimintamalli ja sen kehittäminen]</t>
  </si>
  <si>
    <t>[Organisaatio ulkomailla 2]</t>
  </si>
  <si>
    <t>[Kuvaus  tiedolla johtamisen käytännöstä, johon omaa toimintaa verrataan]</t>
  </si>
  <si>
    <t>[Organisaatio ulkomailla 3]</t>
  </si>
  <si>
    <t>Priorisointi kehitysehdotusten taloudellisen luokittelun perusteella.</t>
  </si>
  <si>
    <t>1. Määritä kehitysehdotusten tuottavuus, asiakashyöty, aikakriittisyys sekä paljonko kehitysehdotus mahdollistaa tuottavuutta tai asiakashyötyä tai vähentää riskiä.</t>
  </si>
  <si>
    <t>2. Valitse prioriteetiltaan suurimmat kehitysehdotukset kustannus-hyötyanalyysiin.</t>
  </si>
  <si>
    <t>3. Tarvittaessa, määritä hyötyjen välinen painotus (0…100 %) s.e. niiden summa on 100 %.</t>
  </si>
  <si>
    <t>1.1 Määritä arvot (1…5) sarake kerrallaan.</t>
  </si>
  <si>
    <t>2.1 Prioriteetti lasketaan automaattisesti s.e. hyödyllisin ja pienin kehitysehdotus toteutetaan ensin. Prioriteetti lasketaan seuraavalla kaavalla:</t>
  </si>
  <si>
    <t>Hyöty</t>
  </si>
  <si>
    <t>Hyödyllisin ja pienin työ ensin = (Hyöty + Aikakriittisyys + Mahdollistaa hyötyä tai vähentää riskiä) / Työmäärä</t>
  </si>
  <si>
    <t>Tuottavuus:</t>
  </si>
  <si>
    <t>Panosten ja tuotosten suhde</t>
  </si>
  <si>
    <t>Asiakashyöty:</t>
  </si>
  <si>
    <t>Palvelun asiakkaan kokema hyöty</t>
  </si>
  <si>
    <t>Aikakriittisyys:</t>
  </si>
  <si>
    <t>Kuvaa kuinka nopeasti kehitysehdotus pitää toteuttaa</t>
  </si>
  <si>
    <t>Mahdollistaa tai vähentää riskiä:</t>
  </si>
  <si>
    <t>Kuvaa kuinka paljon kehitysehdotus mahdollistaa muiden hyötyjen toteuttamista (epäsuorasti) tai vähentää niiden toteuttamiseen liittyvää riskiä</t>
  </si>
  <si>
    <t>Työmäärä:</t>
  </si>
  <si>
    <t>Ehdotuksen toteuttamiseksi vaadittava työmäärä</t>
  </si>
  <si>
    <t>2.2 Valitaan prioriteetin perusteella lupaavimmat ehdotukset kustannus-hyötyanalyysiin (ks. kuva 2.2 prioriteetin tulkinnasta hyödyn ja työmäärän suhteen).</t>
  </si>
  <si>
    <t>3.1 Määritä prosentteina (0…100 %) kuinka paljon hyödyn arvioinnissa painotetaan tuottavuutta, asiakashyötyä aikakriittisyyttä ja mahdollistavaa tai riskiä vähentävää vaikutusta suhteessa toisiinsa s.e. painojen summa on 100 %.</t>
  </si>
  <si>
    <t>Työmäärä</t>
  </si>
  <si>
    <t>Pisteet</t>
  </si>
  <si>
    <t>Vaikutus tuottavuuteen</t>
  </si>
  <si>
    <t>Vaikutus asiakashyötyyn</t>
  </si>
  <si>
    <t>Aikakriittisyys</t>
  </si>
  <si>
    <t>Mahdollistaja tai vähentää riskiä</t>
  </si>
  <si>
    <t>Työmäärä jäljellä</t>
  </si>
  <si>
    <t>Ydin- tai tukiprossi</t>
  </si>
  <si>
    <t>Sisäinen vai poikkihallinnollinen</t>
  </si>
  <si>
    <t>Merkittävä</t>
  </si>
  <si>
    <t>Tehtävä heti</t>
  </si>
  <si>
    <t>Erittäin suuri</t>
  </si>
  <si>
    <t>Tukiprosessi</t>
  </si>
  <si>
    <t>Sisäinen</t>
  </si>
  <si>
    <t>Suuri</t>
  </si>
  <si>
    <t>Ydinprosessi</t>
  </si>
  <si>
    <t>Poikkihallinnollinen</t>
  </si>
  <si>
    <t>Asteittainen</t>
  </si>
  <si>
    <t>Normaalisti</t>
  </si>
  <si>
    <t>Keskimääräinen</t>
  </si>
  <si>
    <t>Pieni</t>
  </si>
  <si>
    <t>Vähäinen</t>
  </si>
  <si>
    <t>Ei kiirettä</t>
  </si>
  <si>
    <t>Hyvin pieni</t>
  </si>
  <si>
    <t>3.1 KEHITYSEHDOTUSTEN LUOKITTELU JA PRIORISOINTI</t>
  </si>
  <si>
    <t>Paino - tuottavuus ja säästöt</t>
  </si>
  <si>
    <t>Paino - asiakashyöty / vaikuttavuus</t>
  </si>
  <si>
    <t>Paino - aikakriittisyys</t>
  </si>
  <si>
    <t>Paino - mahdollistaja tai vähentää riskiä</t>
  </si>
  <si>
    <t>Yhteensä</t>
  </si>
  <si>
    <t>Kyvykkyys</t>
  </si>
  <si>
    <t>Ehdotus</t>
  </si>
  <si>
    <t>ID</t>
  </si>
  <si>
    <t>Tuottavuus ja säästöt</t>
  </si>
  <si>
    <t>Asiakashyöty / vaikuttavuus</t>
  </si>
  <si>
    <t>Tehokkuus</t>
  </si>
  <si>
    <t>Hyödyllisin pienin työ ensin</t>
  </si>
  <si>
    <t>Ydin- vai tukiprossi</t>
  </si>
  <si>
    <t>4.1 YHTEENVETO</t>
  </si>
  <si>
    <t>3.1 Kehitysehdotusten luokittelu ja priorisointi (LUOKITTELU)</t>
  </si>
  <si>
    <t>1.1 Mallin rakenne (arviointiexcelin sisältö)</t>
  </si>
  <si>
    <t xml:space="preserve">Muodostakaa keskustelemalla yhteinen ymmärrys tiedolla johtamisen nykytilasta ja tavoiteltavasta tilasta. </t>
  </si>
  <si>
    <t>Antakaa osa-alueittain arvosana nykytilalle ja tavoitetilalle sekä kirjatkaa perustelut ja kehittämistarpeet välilehdelle "2.1 Arviointimalli".</t>
  </si>
  <si>
    <t>Voitte halutessanne listata välilehdelle "2.2 Benchmarkit" organisaatioita, joissa tiedolla johtaminen on hyvällä tasolla.</t>
  </si>
  <si>
    <t>Jokaista kehittämistoimenpidettä arvioidaan viidestä eri näkökulmasta asteikolla 0-5.</t>
  </si>
  <si>
    <t xml:space="preserve">"4.1 Yhteenveto" -välilehti visualisoi tekemänne työn. Yhteenvedosta näette nykytilan ja tavoitetilan välisen eron osa-alueittain sekä kehittämistoimenpiteiden hyötyjen ja panostusten välisen suhteen. </t>
  </si>
  <si>
    <t xml:space="preserve">Välilehti ohjaa valitsemaan tehtäviä toimenpiteitä, joissa hyötyjen ja työpanoksen suhde on optimaalisin.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</si>
</sst>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1"/>
      <color rgb="FF9C0006"/>
      <name val="Calibri"/>
      <family val="2"/>
      <scheme val="minor"/>
    </font>
    <font>
      <sz val="11"/>
      <name val="Calibri"/>
      <family val="2"/>
      <scheme val="minor"/>
    </font>
    <font>
      <i/>
      <sz val="11"/>
      <color theme="1"/>
      <name val="Calibri"/>
      <family val="2"/>
      <scheme val="minor"/>
    </font>
    <font>
      <i/>
      <sz val="11"/>
      <name val="Calibri"/>
      <family val="2"/>
      <scheme val="minor"/>
    </font>
    <font>
      <b/>
      <sz val="11"/>
      <color rgb="FFFF0000"/>
      <name val="Calibri"/>
      <family val="2"/>
      <scheme val="minor"/>
    </font>
    <font>
      <b/>
      <i/>
      <sz val="11"/>
      <color rgb="FFFF0000"/>
      <name val="Calibri"/>
      <family val="2"/>
      <scheme val="minor"/>
    </font>
    <font>
      <b/>
      <sz val="9"/>
      <color indexed="81"/>
      <name val="Tahoma"/>
      <family val="2"/>
    </font>
    <font>
      <sz val="9"/>
      <color indexed="81"/>
      <name val="Tahoma"/>
      <family val="2"/>
    </font>
    <font>
      <b/>
      <sz val="11"/>
      <name val="Calibri"/>
      <family val="2"/>
      <scheme val="minor"/>
    </font>
    <font>
      <strike/>
      <sz val="11"/>
      <name val="Calibri"/>
      <family val="2"/>
      <scheme val="minor"/>
    </font>
    <font>
      <sz val="11"/>
      <color theme="1"/>
      <name val="Calibri"/>
      <family val="2"/>
    </font>
  </fonts>
  <fills count="14">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1"/>
        <bgColor theme="1"/>
      </patternFill>
    </fill>
    <fill>
      <patternFill patternType="solid">
        <fgColor theme="1"/>
        <bgColor indexed="64"/>
      </patternFill>
    </fill>
    <fill>
      <patternFill patternType="solid">
        <fgColor rgb="FFD6E342"/>
        <bgColor indexed="64"/>
      </patternFill>
    </fill>
    <fill>
      <patternFill patternType="solid">
        <fgColor theme="0"/>
        <bgColor indexed="64"/>
      </patternFill>
    </fill>
    <fill>
      <patternFill patternType="solid">
        <fgColor theme="2"/>
        <bgColor indexed="64"/>
      </patternFill>
    </fill>
    <fill>
      <patternFill patternType="solid">
        <fgColor rgb="FFAFDFDD"/>
        <bgColor indexed="64"/>
      </patternFill>
    </fill>
    <fill>
      <patternFill patternType="solid">
        <fgColor rgb="FFFF0000"/>
        <bgColor indexed="64"/>
      </patternFill>
    </fill>
    <fill>
      <patternFill patternType="solid">
        <fgColor rgb="FF9EF8A2"/>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right/>
      <top style="thin">
        <color indexed="64"/>
      </top>
      <bottom style="thin">
        <color indexed="64"/>
      </bottom>
      <diagonal/>
    </border>
    <border>
      <left/>
      <right/>
      <top/>
      <bottom style="thin">
        <color rgb="FF7F7F7F"/>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diagonal/>
    </border>
    <border>
      <left style="thin">
        <color rgb="FF7F7F7F"/>
      </left>
      <right style="thin">
        <color rgb="FF7F7F7F"/>
      </right>
      <top style="thin">
        <color rgb="FF7F7F7F"/>
      </top>
      <bottom/>
      <diagonal/>
    </border>
    <border>
      <left style="thin">
        <color rgb="FFB2B2B2"/>
      </left>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bottom style="thin">
        <color rgb="FF7F7F7F"/>
      </bottom>
      <diagonal/>
    </border>
    <border>
      <left style="thin">
        <color indexed="64"/>
      </left>
      <right/>
      <top style="thin">
        <color theme="1"/>
      </top>
      <bottom/>
      <diagonal/>
    </border>
    <border>
      <left/>
      <right/>
      <top style="thin">
        <color indexed="64"/>
      </top>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diagonal/>
    </border>
    <border>
      <left style="thin">
        <color rgb="FFB2B2B2"/>
      </left>
      <right style="thin">
        <color indexed="64"/>
      </right>
      <top style="thin">
        <color rgb="FFB2B2B2"/>
      </top>
      <bottom style="thin">
        <color rgb="FFB2B2B2"/>
      </bottom>
      <diagonal/>
    </border>
    <border>
      <left/>
      <right style="thin">
        <color rgb="FFB2B2B2"/>
      </right>
      <top style="thin">
        <color rgb="FFB2B2B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2" borderId="0" applyNumberFormat="0" applyBorder="0" applyAlignment="0" applyProtection="0"/>
    <xf numFmtId="0" fontId="3" fillId="3" borderId="1" applyNumberFormat="0" applyAlignment="0" applyProtection="0"/>
    <xf numFmtId="0" fontId="4" fillId="4" borderId="2" applyNumberFormat="0" applyAlignment="0" applyProtection="0"/>
    <xf numFmtId="0" fontId="5" fillId="4" borderId="1" applyNumberFormat="0" applyAlignment="0" applyProtection="0"/>
    <xf numFmtId="0" fontId="7" fillId="0" borderId="0" applyNumberFormat="0" applyFill="0" applyBorder="0" applyAlignment="0" applyProtection="0"/>
    <xf numFmtId="0" fontId="1" fillId="5" borderId="3" applyNumberFormat="0" applyFont="0" applyAlignment="0" applyProtection="0"/>
    <xf numFmtId="0" fontId="8" fillId="0" borderId="0" applyNumberFormat="0" applyFill="0" applyBorder="0" applyAlignment="0" applyProtection="0"/>
  </cellStyleXfs>
  <cellXfs count="103">
    <xf numFmtId="0" fontId="0" fillId="0" borderId="0" xfId="0"/>
    <xf numFmtId="0" fontId="9" fillId="0" borderId="0" xfId="0" applyFont="1"/>
    <xf numFmtId="0" fontId="0" fillId="0" borderId="0" xfId="0" applyAlignment="1">
      <alignment wrapText="1"/>
    </xf>
    <xf numFmtId="0" fontId="0" fillId="5" borderId="4" xfId="6" applyFont="1" applyBorder="1"/>
    <xf numFmtId="0" fontId="8" fillId="0" borderId="0" xfId="7" applyAlignment="1">
      <alignment horizontal="center" vertical="center"/>
    </xf>
    <xf numFmtId="0" fontId="8" fillId="0" borderId="0" xfId="7" applyAlignment="1">
      <alignment horizontal="center"/>
    </xf>
    <xf numFmtId="0" fontId="0" fillId="0" borderId="5" xfId="0" applyBorder="1" applyAlignment="1">
      <alignment horizontal="center" vertical="center"/>
    </xf>
    <xf numFmtId="0" fontId="0" fillId="0" borderId="5" xfId="0" applyBorder="1" applyAlignment="1">
      <alignment vertical="top" wrapText="1"/>
    </xf>
    <xf numFmtId="164" fontId="3" fillId="3" borderId="1" xfId="2" applyNumberFormat="1" applyAlignment="1">
      <alignment horizontal="center" vertical="center"/>
    </xf>
    <xf numFmtId="0" fontId="8" fillId="0" borderId="0" xfId="7" applyAlignment="1">
      <alignment horizontal="center" wrapText="1"/>
    </xf>
    <xf numFmtId="0" fontId="0" fillId="0" borderId="0" xfId="0" applyAlignment="1">
      <alignment horizontal="center" vertical="top"/>
    </xf>
    <xf numFmtId="0" fontId="9" fillId="0" borderId="0" xfId="0" applyFont="1" applyAlignment="1">
      <alignment horizontal="center" vertical="top"/>
    </xf>
    <xf numFmtId="0" fontId="0" fillId="0" borderId="0" xfId="0" applyBorder="1" applyAlignment="1">
      <alignment vertical="top" wrapText="1"/>
    </xf>
    <xf numFmtId="0" fontId="0" fillId="0" borderId="0" xfId="0" applyBorder="1" applyAlignment="1">
      <alignment vertical="top"/>
    </xf>
    <xf numFmtId="0" fontId="6" fillId="6" borderId="8" xfId="0" applyFont="1" applyFill="1" applyBorder="1" applyAlignment="1">
      <alignment horizontal="left" wrapText="1"/>
    </xf>
    <xf numFmtId="2" fontId="4" fillId="4" borderId="2" xfId="3" applyNumberFormat="1"/>
    <xf numFmtId="0" fontId="6" fillId="6" borderId="0" xfId="0" applyFont="1" applyFill="1" applyAlignment="1">
      <alignment horizontal="left" wrapText="1"/>
    </xf>
    <xf numFmtId="0" fontId="6" fillId="6" borderId="0" xfId="0" applyFont="1" applyFill="1" applyAlignment="1">
      <alignment wrapText="1"/>
    </xf>
    <xf numFmtId="0" fontId="3" fillId="3" borderId="1" xfId="2" applyNumberFormat="1" applyAlignment="1">
      <alignment horizontal="right"/>
    </xf>
    <xf numFmtId="0" fontId="0" fillId="5" borderId="3" xfId="6" applyFont="1"/>
    <xf numFmtId="0" fontId="0" fillId="5" borderId="10" xfId="6" applyFont="1" applyBorder="1"/>
    <xf numFmtId="0" fontId="0" fillId="5" borderId="11" xfId="6" applyFont="1" applyBorder="1"/>
    <xf numFmtId="0" fontId="6" fillId="7" borderId="7" xfId="6" applyFont="1" applyFill="1" applyBorder="1" applyAlignment="1">
      <alignment wrapText="1"/>
    </xf>
    <xf numFmtId="0" fontId="0" fillId="5" borderId="7" xfId="6" applyFont="1" applyBorder="1"/>
    <xf numFmtId="0" fontId="6" fillId="7" borderId="7" xfId="6" applyFont="1" applyFill="1" applyBorder="1" applyAlignment="1">
      <alignment horizontal="left" wrapText="1"/>
    </xf>
    <xf numFmtId="0" fontId="9" fillId="5" borderId="3" xfId="6" applyFont="1" applyAlignment="1">
      <alignment horizontal="left"/>
    </xf>
    <xf numFmtId="0" fontId="0" fillId="5" borderId="3" xfId="6" applyFont="1" applyAlignment="1">
      <alignment horizontal="left"/>
    </xf>
    <xf numFmtId="0" fontId="11" fillId="0" borderId="0" xfId="5" applyFont="1"/>
    <xf numFmtId="0" fontId="9" fillId="5" borderId="3" xfId="6" applyFont="1"/>
    <xf numFmtId="0" fontId="11" fillId="5" borderId="3" xfId="6" applyFont="1"/>
    <xf numFmtId="0" fontId="7" fillId="5" borderId="3" xfId="5" applyFill="1" applyBorder="1"/>
    <xf numFmtId="0" fontId="11" fillId="5" borderId="3" xfId="5" applyFont="1" applyFill="1" applyBorder="1"/>
    <xf numFmtId="0" fontId="1" fillId="5" borderId="3" xfId="6" applyFont="1" applyAlignment="1">
      <alignment horizontal="left"/>
    </xf>
    <xf numFmtId="0" fontId="12" fillId="5" borderId="10" xfId="6" applyFont="1" applyBorder="1" applyAlignment="1">
      <alignment horizontal="left" indent="2"/>
    </xf>
    <xf numFmtId="0" fontId="1" fillId="5" borderId="10" xfId="6" applyFont="1" applyBorder="1" applyAlignment="1">
      <alignment horizontal="left" indent="2"/>
    </xf>
    <xf numFmtId="0" fontId="13" fillId="5" borderId="10" xfId="6" applyFont="1" applyBorder="1" applyAlignment="1">
      <alignment horizontal="right"/>
    </xf>
    <xf numFmtId="0" fontId="11" fillId="5" borderId="10" xfId="6" applyFont="1" applyBorder="1" applyAlignment="1">
      <alignment horizontal="left"/>
    </xf>
    <xf numFmtId="0" fontId="6" fillId="6" borderId="0" xfId="0" applyFont="1" applyFill="1" applyBorder="1" applyAlignment="1">
      <alignment horizontal="left"/>
    </xf>
    <xf numFmtId="0" fontId="0" fillId="9" borderId="0" xfId="0" applyFont="1" applyFill="1" applyBorder="1" applyAlignment="1">
      <alignment horizontal="left" vertical="top" wrapText="1"/>
    </xf>
    <xf numFmtId="0" fontId="0" fillId="9" borderId="0" xfId="0" applyFill="1" applyBorder="1" applyAlignment="1">
      <alignment horizontal="left" vertical="top" wrapText="1"/>
    </xf>
    <xf numFmtId="0" fontId="9" fillId="9" borderId="0" xfId="0" applyFont="1" applyFill="1" applyBorder="1" applyAlignment="1">
      <alignment horizontal="left" vertical="top" wrapText="1"/>
    </xf>
    <xf numFmtId="9" fontId="3" fillId="3" borderId="7" xfId="2" applyNumberFormat="1" applyFont="1" applyFill="1" applyBorder="1"/>
    <xf numFmtId="9" fontId="10" fillId="2" borderId="7" xfId="1" applyNumberFormat="1" applyFont="1" applyBorder="1"/>
    <xf numFmtId="1" fontId="3" fillId="3" borderId="20" xfId="2" applyNumberFormat="1" applyBorder="1"/>
    <xf numFmtId="0" fontId="5" fillId="4" borderId="1" xfId="4" applyNumberFormat="1" applyBorder="1" applyAlignment="1">
      <alignment horizontal="right"/>
    </xf>
    <xf numFmtId="0" fontId="5" fillId="4" borderId="20" xfId="4" applyNumberFormat="1" applyBorder="1" applyAlignment="1">
      <alignment horizontal="right"/>
    </xf>
    <xf numFmtId="0" fontId="5" fillId="4" borderId="9" xfId="4" applyNumberFormat="1" applyBorder="1" applyAlignment="1">
      <alignment horizontal="right"/>
    </xf>
    <xf numFmtId="0" fontId="0" fillId="0" borderId="0" xfId="0" applyAlignment="1">
      <alignment vertical="top" wrapText="1"/>
    </xf>
    <xf numFmtId="0" fontId="0" fillId="0" borderId="17" xfId="0" applyBorder="1"/>
    <xf numFmtId="0" fontId="6" fillId="6" borderId="7" xfId="0" applyFont="1" applyFill="1" applyBorder="1"/>
    <xf numFmtId="2" fontId="3" fillId="3" borderId="1" xfId="2" applyNumberFormat="1"/>
    <xf numFmtId="0" fontId="6" fillId="7" borderId="21" xfId="0" applyFont="1" applyFill="1" applyBorder="1"/>
    <xf numFmtId="0" fontId="6" fillId="7" borderId="21" xfId="0" applyFont="1" applyFill="1" applyBorder="1" applyAlignment="1">
      <alignment horizontal="center"/>
    </xf>
    <xf numFmtId="0" fontId="0" fillId="0" borderId="22" xfId="0" applyBorder="1"/>
    <xf numFmtId="0" fontId="0" fillId="5" borderId="24" xfId="6" applyFont="1" applyBorder="1"/>
    <xf numFmtId="0" fontId="0" fillId="5" borderId="23" xfId="6" applyFont="1" applyBorder="1"/>
    <xf numFmtId="0" fontId="0" fillId="5" borderId="26" xfId="6" applyFont="1" applyBorder="1"/>
    <xf numFmtId="0" fontId="0" fillId="5" borderId="25" xfId="6" applyFont="1" applyBorder="1"/>
    <xf numFmtId="2" fontId="0" fillId="0" borderId="0" xfId="0" applyNumberFormat="1"/>
    <xf numFmtId="2" fontId="0" fillId="0" borderId="0" xfId="0" applyNumberFormat="1" applyAlignment="1">
      <alignment wrapText="1"/>
    </xf>
    <xf numFmtId="0" fontId="4" fillId="4" borderId="2" xfId="3" applyAlignment="1"/>
    <xf numFmtId="0" fontId="0" fillId="0" borderId="7" xfId="0" applyBorder="1" applyAlignment="1">
      <alignment horizontal="left" vertical="top"/>
    </xf>
    <xf numFmtId="0" fontId="4" fillId="4" borderId="2" xfId="3" applyAlignment="1">
      <alignment vertical="top"/>
    </xf>
    <xf numFmtId="0" fontId="4" fillId="4" borderId="2" xfId="3" applyNumberFormat="1" applyAlignment="1">
      <alignment horizontal="left" vertical="top"/>
    </xf>
    <xf numFmtId="0" fontId="6" fillId="6" borderId="8" xfId="0" applyFont="1" applyFill="1" applyBorder="1" applyAlignment="1">
      <alignment wrapText="1"/>
    </xf>
    <xf numFmtId="0" fontId="4" fillId="12" borderId="2" xfId="3" applyNumberFormat="1" applyFill="1" applyAlignment="1">
      <alignment horizontal="left" vertical="top"/>
    </xf>
    <xf numFmtId="0" fontId="14" fillId="7" borderId="21" xfId="0" applyFont="1" applyFill="1" applyBorder="1"/>
    <xf numFmtId="0" fontId="0" fillId="9" borderId="0" xfId="0" applyFill="1"/>
    <xf numFmtId="0" fontId="11" fillId="0" borderId="5" xfId="0" applyFont="1" applyBorder="1" applyAlignment="1">
      <alignment vertical="top" wrapText="1"/>
    </xf>
    <xf numFmtId="0" fontId="11" fillId="0" borderId="0" xfId="0" applyFont="1" applyAlignment="1">
      <alignment horizontal="center" vertical="top"/>
    </xf>
    <xf numFmtId="0" fontId="11" fillId="0" borderId="5" xfId="0" applyFont="1" applyFill="1" applyBorder="1" applyAlignment="1">
      <alignment vertical="top" wrapText="1"/>
    </xf>
    <xf numFmtId="0" fontId="6" fillId="6" borderId="12" xfId="0" applyFont="1" applyFill="1" applyBorder="1" applyAlignment="1"/>
    <xf numFmtId="0" fontId="0" fillId="0" borderId="2" xfId="0" applyBorder="1" applyAlignment="1">
      <alignment vertical="top" wrapText="1"/>
    </xf>
    <xf numFmtId="0" fontId="6" fillId="6" borderId="12" xfId="0" applyFont="1" applyFill="1" applyBorder="1" applyAlignment="1">
      <alignment horizontal="center"/>
    </xf>
    <xf numFmtId="49" fontId="9" fillId="13" borderId="0" xfId="0" applyNumberFormat="1" applyFont="1" applyFill="1"/>
    <xf numFmtId="49" fontId="0" fillId="13" borderId="0" xfId="0" applyNumberFormat="1" applyFill="1"/>
    <xf numFmtId="49" fontId="0" fillId="13" borderId="0" xfId="0" applyNumberFormat="1" applyFont="1" applyFill="1"/>
    <xf numFmtId="0" fontId="9" fillId="0" borderId="0" xfId="0" applyFont="1" applyAlignment="1">
      <alignment horizontal="center" wrapText="1"/>
    </xf>
    <xf numFmtId="0" fontId="9" fillId="0" borderId="6" xfId="0" applyFont="1" applyBorder="1" applyAlignment="1">
      <alignment horizontal="center" wrapText="1"/>
    </xf>
    <xf numFmtId="0" fontId="0" fillId="11" borderId="7" xfId="0" quotePrefix="1" applyFill="1" applyBorder="1" applyAlignment="1">
      <alignment horizontal="left" vertical="top" wrapText="1"/>
    </xf>
    <xf numFmtId="0" fontId="0" fillId="11" borderId="7" xfId="0" applyFill="1" applyBorder="1" applyAlignment="1">
      <alignment horizontal="left" vertical="top" wrapText="1"/>
    </xf>
    <xf numFmtId="0" fontId="6" fillId="6" borderId="12" xfId="0" applyFont="1" applyFill="1" applyBorder="1" applyAlignment="1">
      <alignment horizontal="center"/>
    </xf>
    <xf numFmtId="0" fontId="6" fillId="6" borderId="5" xfId="0" applyFont="1" applyFill="1" applyBorder="1" applyAlignment="1">
      <alignment horizontal="center"/>
    </xf>
    <xf numFmtId="0" fontId="6" fillId="6" borderId="13" xfId="0" applyFont="1" applyFill="1" applyBorder="1" applyAlignment="1">
      <alignment horizontal="center"/>
    </xf>
    <xf numFmtId="0" fontId="0" fillId="11" borderId="12" xfId="0" applyFill="1" applyBorder="1" applyAlignment="1">
      <alignment horizontal="left" vertical="top" wrapText="1"/>
    </xf>
    <xf numFmtId="0" fontId="0" fillId="11" borderId="5" xfId="0" applyFill="1" applyBorder="1" applyAlignment="1">
      <alignment horizontal="left" vertical="top" wrapText="1"/>
    </xf>
    <xf numFmtId="0" fontId="0" fillId="11" borderId="13" xfId="0" applyFill="1" applyBorder="1" applyAlignment="1">
      <alignment horizontal="left" vertical="top" wrapText="1"/>
    </xf>
    <xf numFmtId="0" fontId="11" fillId="10" borderId="12" xfId="0" applyFont="1" applyFill="1" applyBorder="1" applyAlignment="1">
      <alignment horizontal="left" vertical="top" wrapText="1"/>
    </xf>
    <xf numFmtId="0" fontId="11" fillId="10" borderId="5" xfId="0" applyFont="1" applyFill="1" applyBorder="1" applyAlignment="1">
      <alignment horizontal="left" vertical="top" wrapText="1"/>
    </xf>
    <xf numFmtId="0" fontId="11" fillId="10" borderId="13" xfId="0" applyFont="1" applyFill="1" applyBorder="1" applyAlignment="1">
      <alignment horizontal="left" vertical="top" wrapText="1"/>
    </xf>
    <xf numFmtId="0" fontId="6" fillId="6" borderId="7" xfId="0" applyFont="1" applyFill="1" applyBorder="1" applyAlignment="1">
      <alignment horizontal="center"/>
    </xf>
    <xf numFmtId="0" fontId="0" fillId="8" borderId="27" xfId="0" applyFont="1" applyFill="1" applyBorder="1" applyAlignment="1">
      <alignment horizontal="left" vertical="top" wrapText="1"/>
    </xf>
    <xf numFmtId="0" fontId="0" fillId="8" borderId="28" xfId="0" applyFont="1" applyFill="1" applyBorder="1" applyAlignment="1">
      <alignment horizontal="left" vertical="top" wrapText="1"/>
    </xf>
    <xf numFmtId="0" fontId="0" fillId="8" borderId="29" xfId="0" applyFont="1" applyFill="1" applyBorder="1" applyAlignment="1">
      <alignment horizontal="left" vertical="top" wrapText="1"/>
    </xf>
    <xf numFmtId="0" fontId="0" fillId="8" borderId="14" xfId="0" applyFont="1" applyFill="1" applyBorder="1" applyAlignment="1">
      <alignment horizontal="left" vertical="top" wrapText="1"/>
    </xf>
    <xf numFmtId="0" fontId="0" fillId="8" borderId="15" xfId="0" applyFont="1" applyFill="1" applyBorder="1" applyAlignment="1">
      <alignment horizontal="left" vertical="top" wrapText="1"/>
    </xf>
    <xf numFmtId="0" fontId="0" fillId="8" borderId="16" xfId="0" applyFont="1" applyFill="1" applyBorder="1" applyAlignment="1">
      <alignment horizontal="left" vertical="top" wrapText="1"/>
    </xf>
    <xf numFmtId="0" fontId="0" fillId="8" borderId="17" xfId="0" applyFont="1" applyFill="1" applyBorder="1" applyAlignment="1">
      <alignment horizontal="left" vertical="top" wrapText="1"/>
    </xf>
    <xf numFmtId="0" fontId="0" fillId="8" borderId="18" xfId="0" applyFont="1" applyFill="1" applyBorder="1" applyAlignment="1">
      <alignment horizontal="left" vertical="top" wrapText="1"/>
    </xf>
    <xf numFmtId="0" fontId="0" fillId="8" borderId="19" xfId="0" applyFont="1" applyFill="1" applyBorder="1" applyAlignment="1">
      <alignment horizontal="left" vertical="top" wrapText="1"/>
    </xf>
    <xf numFmtId="0" fontId="0" fillId="10" borderId="12" xfId="0" applyFont="1" applyFill="1" applyBorder="1" applyAlignment="1">
      <alignment horizontal="left" vertical="top" wrapText="1"/>
    </xf>
    <xf numFmtId="0" fontId="0" fillId="10" borderId="5" xfId="0" applyFont="1" applyFill="1" applyBorder="1" applyAlignment="1">
      <alignment horizontal="left" vertical="top" wrapText="1"/>
    </xf>
    <xf numFmtId="0" fontId="0" fillId="10" borderId="13" xfId="0" applyFont="1" applyFill="1" applyBorder="1" applyAlignment="1">
      <alignment horizontal="left" vertical="top" wrapText="1"/>
    </xf>
  </cellXfs>
  <cellStyles count="8">
    <cellStyle name="Huomautus" xfId="6" builtinId="10"/>
    <cellStyle name="Huono" xfId="1" builtinId="27"/>
    <cellStyle name="Laskenta" xfId="4" builtinId="22"/>
    <cellStyle name="Normaali" xfId="0" builtinId="0"/>
    <cellStyle name="Selittävä teksti" xfId="7" builtinId="53"/>
    <cellStyle name="Syöttö" xfId="2" builtinId="20"/>
    <cellStyle name="Tulostus" xfId="3" builtinId="21"/>
    <cellStyle name="Varoitusteksti" xfId="5" builtinId="11"/>
  </cellStyles>
  <dxfs count="20">
    <dxf>
      <numFmt numFmtId="2" formatCode="0.00"/>
    </dxf>
    <dxf>
      <numFmt numFmtId="2" formatCode="0.00"/>
      <alignment horizontal="general" vertical="bottom" textRotation="0" wrapText="1" indent="0" justifyLastLine="0" shrinkToFit="0" readingOrder="0"/>
    </dxf>
    <dxf>
      <numFmt numFmtId="2" formatCode="0.00"/>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indent="0" justifyLastLine="0" shrinkToFit="0" readingOrder="0"/>
    </dxf>
    <dxf>
      <alignment horizontal="general" vertical="bottom" textRotation="0" wrapText="1" indent="0" justifyLastLine="0" shrinkToFit="0" readingOrder="0"/>
    </dxf>
    <dxf>
      <numFmt numFmtId="2" formatCode="0.00"/>
      <border diagonalUp="0" diagonalDown="0">
        <left style="thin">
          <color rgb="FF7F7F7F"/>
        </left>
        <right style="thin">
          <color rgb="FF7F7F7F"/>
        </right>
        <top style="thin">
          <color rgb="FF7F7F7F"/>
        </top>
        <bottom style="thin">
          <color rgb="FF7F7F7F"/>
        </bottom>
      </border>
    </dxf>
    <dxf>
      <numFmt numFmtId="1" formatCode="0"/>
      <border diagonalUp="0" diagonalDown="0">
        <left style="thin">
          <color rgb="FF7F7F7F"/>
        </left>
        <right style="thin">
          <color rgb="FF7F7F7F"/>
        </right>
        <top/>
        <bottom style="thin">
          <color rgb="FF7F7F7F"/>
        </bottom>
        <vertical/>
        <horizontal/>
      </border>
    </dxf>
    <dxf>
      <numFmt numFmtId="0" formatCode="General"/>
      <alignment horizontal="right" vertical="bottom" textRotation="0" wrapText="0" indent="0" justifyLastLine="0" shrinkToFit="0" readingOrder="0"/>
      <border diagonalUp="0" diagonalDown="0">
        <left style="thin">
          <color rgb="FF7F7F7F"/>
        </left>
        <right style="thin">
          <color rgb="FF7F7F7F"/>
        </right>
        <top style="thin">
          <color rgb="FF7F7F7F"/>
        </top>
        <bottom style="thin">
          <color rgb="FF7F7F7F"/>
        </bottom>
        <vertical/>
        <horizontal/>
      </border>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fill>
        <patternFill patternType="none">
          <fgColor indexed="64"/>
          <bgColor indexed="65"/>
        </patternFill>
      </fil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vertical="top" textRotation="0" indent="0" justifyLastLine="0" shrinkToFit="0" readingOrder="0"/>
    </dxf>
    <dxf>
      <numFmt numFmtId="0" formatCode="General"/>
      <fill>
        <patternFill patternType="none">
          <fgColor indexed="64"/>
          <bgColor indexed="65"/>
        </patternFill>
      </fill>
      <alignment horizontal="left" vertical="top" textRotation="0" wrapText="1" indent="0" justifyLastLine="0" shrinkToFit="0" readingOrder="0"/>
    </dxf>
    <dxf>
      <numFmt numFmtId="0" formatCode="General"/>
      <alignment horizontal="left" vertical="top" textRotation="0" wrapText="0" indent="0" justifyLastLine="0" shrinkToFit="0" readingOrder="0"/>
    </dxf>
    <dxf>
      <border outline="0">
        <left style="thin">
          <color theme="1"/>
        </left>
        <top style="thin">
          <color theme="1"/>
        </top>
      </border>
    </dxf>
    <dxf>
      <font>
        <b/>
        <i val="0"/>
        <strike val="0"/>
        <condense val="0"/>
        <extend val="0"/>
        <outline val="0"/>
        <shadow val="0"/>
        <u val="none"/>
        <vertAlign val="baseline"/>
        <sz val="11"/>
        <color theme="0"/>
        <name val="Calibri"/>
        <scheme val="minor"/>
      </font>
      <fill>
        <patternFill patternType="solid">
          <fgColor theme="1"/>
          <bgColor theme="1"/>
        </patternFill>
      </fill>
    </dxf>
    <dxf>
      <font>
        <color rgb="FF006100"/>
      </font>
      <fill>
        <patternFill>
          <bgColor rgb="FFC6EFCE"/>
        </patternFill>
      </fill>
    </dxf>
  </dxfs>
  <tableStyles count="0" defaultTableStyle="TableStyleMedium2" defaultPivotStyle="PivotStyleMedium9"/>
  <colors>
    <mruColors>
      <color rgb="FF9EF8A2"/>
      <color rgb="FFAFDFDD"/>
      <color rgb="FFD6E342"/>
      <color rgb="FFDFE866"/>
      <color rgb="FFEDF2A8"/>
      <color rgb="FF9AD6D3"/>
      <color rgb="FF006265"/>
      <color rgb="FF5BB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E1CD-46DE-BA5D-469C1A815004}"/>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E1CD-46DE-BA5D-469C1A815004}"/>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E1CD-46DE-BA5D-469C1A815004}"/>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E1CD-46DE-BA5D-469C1A815004}"/>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E1CD-46DE-BA5D-469C1A815004}"/>
              </c:ext>
            </c:extLst>
          </c:dPt>
          <c:xVal>
            <c:numRef>
              <c:f>'2.1 ARVIOINTIMALLI'!$F$19:$I$19</c:f>
              <c:numCache>
                <c:formatCode>0.0</c:formatCode>
                <c:ptCount val="4"/>
                <c:pt idx="0" formatCode="General">
                  <c:v>1</c:v>
                </c:pt>
                <c:pt idx="3" formatCode="General">
                  <c:v>5</c:v>
                </c:pt>
              </c:numCache>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E1CD-46DE-BA5D-469C1A815004}"/>
            </c:ext>
          </c:extLst>
        </c:ser>
        <c:dLbls>
          <c:showLegendKey val="0"/>
          <c:showVal val="0"/>
          <c:showCatName val="0"/>
          <c:showSerName val="0"/>
          <c:showPercent val="0"/>
          <c:showBubbleSize val="0"/>
        </c:dLbls>
        <c:axId val="236954752"/>
        <c:axId val="236958280"/>
      </c:scatterChart>
      <c:valAx>
        <c:axId val="236954752"/>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6958280"/>
        <c:crosses val="autoZero"/>
        <c:crossBetween val="midCat"/>
        <c:majorUnit val="0.5"/>
        <c:minorUnit val="0.5"/>
      </c:valAx>
      <c:valAx>
        <c:axId val="236958280"/>
        <c:scaling>
          <c:orientation val="minMax"/>
        </c:scaling>
        <c:delete val="1"/>
        <c:axPos val="l"/>
        <c:numFmt formatCode="General" sourceLinked="1"/>
        <c:majorTickMark val="none"/>
        <c:minorTickMark val="none"/>
        <c:tickLblPos val="nextTo"/>
        <c:crossAx val="236954752"/>
        <c:crosses val="autoZero"/>
        <c:crossBetween val="midCat"/>
      </c:valAx>
      <c:spPr>
        <a:noFill/>
        <a:ln>
          <a:noFill/>
          <a:prstDash val="solid"/>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scatterChart>
        <c:scatterStyle val="lineMarker"/>
        <c:varyColors val="0"/>
        <c:ser>
          <c:idx val="0"/>
          <c:order val="0"/>
          <c:tx>
            <c:strRef>
              <c:f>'4.1 Yhteenveto'!$G$39</c:f>
              <c:strCache>
                <c:ptCount val="1"/>
                <c:pt idx="0">
                  <c:v>Hyödyllisin pienin työ ensin</c:v>
                </c:pt>
              </c:strCache>
            </c:strRef>
          </c:tx>
          <c:spPr>
            <a:ln w="28575" cap="rnd">
              <a:noFill/>
              <a:round/>
            </a:ln>
            <a:effectLst/>
          </c:spPr>
          <c:marker>
            <c:symbol val="circle"/>
            <c:size val="6"/>
            <c:spPr>
              <a:solidFill>
                <a:srgbClr val="C00000"/>
              </a:solidFill>
              <a:ln w="12700">
                <a:solidFill>
                  <a:schemeClr val="tx1"/>
                </a:solidFill>
              </a:ln>
              <a:effectLst/>
            </c:spPr>
          </c:marker>
          <c:dLbls>
            <c:dLbl>
              <c:idx val="0"/>
              <c:tx>
                <c:rich>
                  <a:bodyPr/>
                  <a:lstStyle/>
                  <a:p>
                    <a:fld id="{55C3AA90-ED9B-4EC9-B40C-D36BA785878C}"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AD0-4FEA-B57C-583DCA944C72}"/>
                </c:ext>
              </c:extLst>
            </c:dLbl>
            <c:dLbl>
              <c:idx val="1"/>
              <c:tx>
                <c:rich>
                  <a:bodyPr/>
                  <a:lstStyle/>
                  <a:p>
                    <a:fld id="{7B77D477-65FD-4267-9377-FFD3A2B453C8}"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AD0-4FEA-B57C-583DCA944C72}"/>
                </c:ext>
              </c:extLst>
            </c:dLbl>
            <c:dLbl>
              <c:idx val="2"/>
              <c:tx>
                <c:rich>
                  <a:bodyPr/>
                  <a:lstStyle/>
                  <a:p>
                    <a:fld id="{D79D9177-78F4-44C0-8875-43B644D3D481}"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AD0-4FEA-B57C-583DCA944C72}"/>
                </c:ext>
              </c:extLst>
            </c:dLbl>
            <c:dLbl>
              <c:idx val="3"/>
              <c:tx>
                <c:rich>
                  <a:bodyPr/>
                  <a:lstStyle/>
                  <a:p>
                    <a:fld id="{4AE63727-0D75-47A6-ABD0-FEE9E936ECE0}"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AD0-4FEA-B57C-583DCA944C72}"/>
                </c:ext>
              </c:extLst>
            </c:dLbl>
            <c:dLbl>
              <c:idx val="4"/>
              <c:tx>
                <c:rich>
                  <a:bodyPr/>
                  <a:lstStyle/>
                  <a:p>
                    <a:fld id="{25C7417A-D3CA-445A-91CB-6E93D9DA381E}"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AD0-4FEA-B57C-583DCA944C72}"/>
                </c:ext>
              </c:extLst>
            </c:dLbl>
            <c:dLbl>
              <c:idx val="5"/>
              <c:tx>
                <c:rich>
                  <a:bodyPr/>
                  <a:lstStyle/>
                  <a:p>
                    <a:fld id="{3EEADD57-8366-4F5B-99EE-0C94FE4F56B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AD0-4FEA-B57C-583DCA944C72}"/>
                </c:ext>
              </c:extLst>
            </c:dLbl>
            <c:dLbl>
              <c:idx val="6"/>
              <c:tx>
                <c:rich>
                  <a:bodyPr/>
                  <a:lstStyle/>
                  <a:p>
                    <a:fld id="{FE312FCC-F9C9-4815-96ED-5CFDD9FAE53F}"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AD0-4FEA-B57C-583DCA944C72}"/>
                </c:ext>
              </c:extLst>
            </c:dLbl>
            <c:dLbl>
              <c:idx val="7"/>
              <c:tx>
                <c:rich>
                  <a:bodyPr/>
                  <a:lstStyle/>
                  <a:p>
                    <a:fld id="{3A5F6F41-8D77-47A9-AF2C-F58F6AEE7EB2}"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AD0-4FEA-B57C-583DCA944C72}"/>
                </c:ext>
              </c:extLst>
            </c:dLbl>
            <c:dLbl>
              <c:idx val="8"/>
              <c:tx>
                <c:rich>
                  <a:bodyPr/>
                  <a:lstStyle/>
                  <a:p>
                    <a:fld id="{E477B8AB-EA16-41D9-BEBE-440301F7EE2F}"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AD0-4FEA-B57C-583DCA944C72}"/>
                </c:ext>
              </c:extLst>
            </c:dLbl>
            <c:dLbl>
              <c:idx val="9"/>
              <c:tx>
                <c:rich>
                  <a:bodyPr/>
                  <a:lstStyle/>
                  <a:p>
                    <a:fld id="{286C9E16-6737-4506-8F8F-9504DED9C327}"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AD0-4FEA-B57C-583DCA944C72}"/>
                </c:ext>
              </c:extLst>
            </c:dLbl>
            <c:dLbl>
              <c:idx val="10"/>
              <c:tx>
                <c:rich>
                  <a:bodyPr/>
                  <a:lstStyle/>
                  <a:p>
                    <a:fld id="{C2CE5642-3BFD-457C-AC93-C674FB986463}"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AD0-4FEA-B57C-583DCA944C72}"/>
                </c:ext>
              </c:extLst>
            </c:dLbl>
            <c:dLbl>
              <c:idx val="11"/>
              <c:tx>
                <c:rich>
                  <a:bodyPr/>
                  <a:lstStyle/>
                  <a:p>
                    <a:fld id="{5F326F22-EE9B-4E23-A5CE-55A81F07A0B6}"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AD0-4FEA-B57C-583DCA944C72}"/>
                </c:ext>
              </c:extLst>
            </c:dLbl>
            <c:dLbl>
              <c:idx val="12"/>
              <c:tx>
                <c:rich>
                  <a:bodyPr/>
                  <a:lstStyle/>
                  <a:p>
                    <a:fld id="{767068C9-4990-43F2-9F4E-256B3DFB154A}"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AD0-4FEA-B57C-583DCA944C72}"/>
                </c:ext>
              </c:extLst>
            </c:dLbl>
            <c:dLbl>
              <c:idx val="13"/>
              <c:tx>
                <c:rich>
                  <a:bodyPr/>
                  <a:lstStyle/>
                  <a:p>
                    <a:fld id="{B381DC77-7BCA-44C9-90FB-E4B74EC939A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AD0-4FEA-B57C-583DCA944C72}"/>
                </c:ext>
              </c:extLst>
            </c:dLbl>
            <c:dLbl>
              <c:idx val="14"/>
              <c:tx>
                <c:rich>
                  <a:bodyPr/>
                  <a:lstStyle/>
                  <a:p>
                    <a:fld id="{65FA4606-A20E-49DA-8559-ABB39CF08614}"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AD0-4FEA-B57C-583DCA944C72}"/>
                </c:ext>
              </c:extLst>
            </c:dLbl>
            <c:dLbl>
              <c:idx val="15"/>
              <c:tx>
                <c:rich>
                  <a:bodyPr/>
                  <a:lstStyle/>
                  <a:p>
                    <a:fld id="{C2D19E61-9E38-4F30-8FB8-944CE35B4535}"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AD0-4FEA-B57C-583DCA944C72}"/>
                </c:ext>
              </c:extLst>
            </c:dLbl>
            <c:dLbl>
              <c:idx val="16"/>
              <c:tx>
                <c:rich>
                  <a:bodyPr/>
                  <a:lstStyle/>
                  <a:p>
                    <a:fld id="{015EEBD9-5EA5-4793-8664-70B2096E47C8}"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AD0-4FEA-B57C-583DCA944C72}"/>
                </c:ext>
              </c:extLst>
            </c:dLbl>
            <c:dLbl>
              <c:idx val="17"/>
              <c:tx>
                <c:rich>
                  <a:bodyPr/>
                  <a:lstStyle/>
                  <a:p>
                    <a:fld id="{E527CDC8-535F-4E93-BD7A-BA304B8EE7F3}"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AD0-4FEA-B57C-583DCA944C72}"/>
                </c:ext>
              </c:extLst>
            </c:dLbl>
            <c:dLbl>
              <c:idx val="18"/>
              <c:tx>
                <c:rich>
                  <a:bodyPr/>
                  <a:lstStyle/>
                  <a:p>
                    <a:fld id="{F9EBCFD5-83BC-4620-9872-1B34EF255636}"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AD0-4FEA-B57C-583DCA944C72}"/>
                </c:ext>
              </c:extLst>
            </c:dLbl>
            <c:dLbl>
              <c:idx val="19"/>
              <c:tx>
                <c:rich>
                  <a:bodyPr/>
                  <a:lstStyle/>
                  <a:p>
                    <a:fld id="{485D796B-620B-49E2-A63C-9DA4E9027F6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AD0-4FEA-B57C-583DCA944C72}"/>
                </c:ext>
              </c:extLst>
            </c:dLbl>
            <c:dLbl>
              <c:idx val="20"/>
              <c:tx>
                <c:rich>
                  <a:bodyPr/>
                  <a:lstStyle/>
                  <a:p>
                    <a:fld id="{913789FD-80AA-4E81-A483-ED66B15BC6B7}"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AD0-4FEA-B57C-583DCA944C72}"/>
                </c:ext>
              </c:extLst>
            </c:dLbl>
            <c:dLbl>
              <c:idx val="21"/>
              <c:tx>
                <c:rich>
                  <a:bodyPr/>
                  <a:lstStyle/>
                  <a:p>
                    <a:fld id="{1BA7AC01-EABF-40EA-91AC-60A6A99D92C9}"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AD0-4FEA-B57C-583DCA944C72}"/>
                </c:ext>
              </c:extLst>
            </c:dLbl>
            <c:dLbl>
              <c:idx val="22"/>
              <c:tx>
                <c:rich>
                  <a:bodyPr/>
                  <a:lstStyle/>
                  <a:p>
                    <a:fld id="{F35F431E-6FC9-414A-86BB-0C3872A0B63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AD0-4FEA-B57C-583DCA944C72}"/>
                </c:ext>
              </c:extLst>
            </c:dLbl>
            <c:dLbl>
              <c:idx val="23"/>
              <c:tx>
                <c:rich>
                  <a:bodyPr/>
                  <a:lstStyle/>
                  <a:p>
                    <a:fld id="{3FFE49BC-F113-4F23-8611-DC91AA243851}"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AD0-4FEA-B57C-583DCA944C72}"/>
                </c:ext>
              </c:extLst>
            </c:dLbl>
            <c:dLbl>
              <c:idx val="24"/>
              <c:tx>
                <c:rich>
                  <a:bodyPr/>
                  <a:lstStyle/>
                  <a:p>
                    <a:fld id="{AF11A4E9-1B23-4CAD-9C65-0A845356DEC4}"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AD0-4FEA-B57C-583DCA944C72}"/>
                </c:ext>
              </c:extLst>
            </c:dLbl>
            <c:dLbl>
              <c:idx val="25"/>
              <c:tx>
                <c:rich>
                  <a:bodyPr/>
                  <a:lstStyle/>
                  <a:p>
                    <a:fld id="{76CCB684-CB0D-45B2-BCA2-503DB81EB822}"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AD0-4FEA-B57C-583DCA944C72}"/>
                </c:ext>
              </c:extLst>
            </c:dLbl>
            <c:dLbl>
              <c:idx val="26"/>
              <c:tx>
                <c:rich>
                  <a:bodyPr/>
                  <a:lstStyle/>
                  <a:p>
                    <a:fld id="{91FE25D4-F163-4F6F-AAAC-1C201A569B3B}"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AD0-4FEA-B57C-583DCA944C72}"/>
                </c:ext>
              </c:extLst>
            </c:dLbl>
            <c:dLbl>
              <c:idx val="27"/>
              <c:tx>
                <c:rich>
                  <a:bodyPr/>
                  <a:lstStyle/>
                  <a:p>
                    <a:fld id="{805776E5-804D-41D1-87A3-D582955520CF}"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FAD0-4FEA-B57C-583DCA944C72}"/>
                </c:ext>
              </c:extLst>
            </c:dLbl>
            <c:dLbl>
              <c:idx val="28"/>
              <c:tx>
                <c:rich>
                  <a:bodyPr/>
                  <a:lstStyle/>
                  <a:p>
                    <a:fld id="{05DD6A68-0615-4FDE-A42E-470BA9280467}"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FAD0-4FEA-B57C-583DCA944C72}"/>
                </c:ext>
              </c:extLst>
            </c:dLbl>
            <c:dLbl>
              <c:idx val="29"/>
              <c:tx>
                <c:rich>
                  <a:bodyPr/>
                  <a:lstStyle/>
                  <a:p>
                    <a:fld id="{7A7CF47B-0FFC-4F2D-9B2E-64F95A3F30AA}"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FAD0-4FEA-B57C-583DCA944C72}"/>
                </c:ext>
              </c:extLst>
            </c:dLbl>
            <c:dLbl>
              <c:idx val="30"/>
              <c:tx>
                <c:rich>
                  <a:bodyPr/>
                  <a:lstStyle/>
                  <a:p>
                    <a:fld id="{E7A67B42-EA78-4F21-84DB-92B21F9E085F}"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FAD0-4FEA-B57C-583DCA944C72}"/>
                </c:ext>
              </c:extLst>
            </c:dLbl>
            <c:dLbl>
              <c:idx val="31"/>
              <c:tx>
                <c:rich>
                  <a:bodyPr/>
                  <a:lstStyle/>
                  <a:p>
                    <a:fld id="{76438689-8EC1-42F2-92A9-3A11DCB4FBC4}"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FAD0-4FEA-B57C-583DCA944C72}"/>
                </c:ext>
              </c:extLst>
            </c:dLbl>
            <c:dLbl>
              <c:idx val="32"/>
              <c:tx>
                <c:rich>
                  <a:bodyPr/>
                  <a:lstStyle/>
                  <a:p>
                    <a:fld id="{F05DC5C3-23A8-4089-8FB0-5EA1A594B50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FAD0-4FEA-B57C-583DCA944C72}"/>
                </c:ext>
              </c:extLst>
            </c:dLbl>
            <c:dLbl>
              <c:idx val="33"/>
              <c:tx>
                <c:rich>
                  <a:bodyPr/>
                  <a:lstStyle/>
                  <a:p>
                    <a:fld id="{3CDAC6E2-2FC8-4242-8893-83173D730675}"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FAD0-4FEA-B57C-583DCA944C72}"/>
                </c:ext>
              </c:extLst>
            </c:dLbl>
            <c:dLbl>
              <c:idx val="34"/>
              <c:tx>
                <c:rich>
                  <a:bodyPr/>
                  <a:lstStyle/>
                  <a:p>
                    <a:fld id="{6D1F6E40-1B79-46C3-910D-9A149A013CE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FAD0-4FEA-B57C-583DCA944C72}"/>
                </c:ext>
              </c:extLst>
            </c:dLbl>
            <c:dLbl>
              <c:idx val="35"/>
              <c:tx>
                <c:rich>
                  <a:bodyPr/>
                  <a:lstStyle/>
                  <a:p>
                    <a:fld id="{7D02269D-CA0C-401E-B58E-4183881EFB0E}"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FAD0-4FEA-B57C-583DCA944C72}"/>
                </c:ext>
              </c:extLst>
            </c:dLbl>
            <c:dLbl>
              <c:idx val="36"/>
              <c:tx>
                <c:rich>
                  <a:bodyPr/>
                  <a:lstStyle/>
                  <a:p>
                    <a:fld id="{B4DD87AE-94C9-45BB-9C62-C985AE44AFFE}"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FAD0-4FEA-B57C-583DCA944C72}"/>
                </c:ext>
              </c:extLst>
            </c:dLbl>
            <c:dLbl>
              <c:idx val="37"/>
              <c:tx>
                <c:rich>
                  <a:bodyPr/>
                  <a:lstStyle/>
                  <a:p>
                    <a:fld id="{CF0FCEBC-6E0E-4F1B-989E-61C1BC84181D}"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FAD0-4FEA-B57C-583DCA944C72}"/>
                </c:ext>
              </c:extLst>
            </c:dLbl>
            <c:dLbl>
              <c:idx val="38"/>
              <c:tx>
                <c:rich>
                  <a:bodyPr/>
                  <a:lstStyle/>
                  <a:p>
                    <a:fld id="{5287D9CC-2488-47CC-8379-67315158BD4C}"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FAD0-4FEA-B57C-583DCA944C72}"/>
                </c:ext>
              </c:extLst>
            </c:dLbl>
            <c:dLbl>
              <c:idx val="39"/>
              <c:tx>
                <c:rich>
                  <a:bodyPr/>
                  <a:lstStyle/>
                  <a:p>
                    <a:fld id="{143E419A-AC9C-4D3A-93C4-FF026EBA3F22}"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FAD0-4FEA-B57C-583DCA944C72}"/>
                </c:ext>
              </c:extLst>
            </c:dLbl>
            <c:dLbl>
              <c:idx val="40"/>
              <c:tx>
                <c:rich>
                  <a:bodyPr/>
                  <a:lstStyle/>
                  <a:p>
                    <a:fld id="{B536C5BB-30D1-4008-A104-5F95BF1C8CD5}"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FAD0-4FEA-B57C-583DCA944C72}"/>
                </c:ext>
              </c:extLst>
            </c:dLbl>
            <c:dLbl>
              <c:idx val="41"/>
              <c:tx>
                <c:rich>
                  <a:bodyPr/>
                  <a:lstStyle/>
                  <a:p>
                    <a:fld id="{F4C38841-EC46-479E-A19C-6A03A09A038C}" type="CELLRANGE">
                      <a:rPr lang="en-US"/>
                      <a:pPr/>
                      <a:t>[SOLUALUE]</a:t>
                    </a:fld>
                    <a:endParaRPr lang="fi-FI"/>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FAD0-4FEA-B57C-583DCA944C7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i-FI"/>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'4.1 Yhteenveto'!$F$40:$F$87</c:f>
              <c:numCache>
                <c:formatCode>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xVal>
          <c:yVal>
            <c:numRef>
              <c:f>'4.1 Yhteenveto'!$E$40:$E$87</c:f>
              <c:numCache>
                <c:formatCode>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yVal>
          <c:smooth val="0"/>
          <c:extLst>
            <c:ext xmlns:c15="http://schemas.microsoft.com/office/drawing/2012/chart" uri="{02D57815-91ED-43cb-92C2-25804820EDAC}">
              <c15:datalabelsRange>
                <c15:f>'4.1 Yhteenveto'!$C$40:$C$87</c15:f>
                <c15:dlblRangeCache>
                  <c:ptCount val="42"/>
                  <c:pt idx="0">
                    <c:v>1</c:v>
                  </c:pt>
                  <c:pt idx="1">
                    <c:v>2</c:v>
                  </c:pt>
                  <c:pt idx="2">
                    <c:v>3</c:v>
                  </c:pt>
                  <c:pt idx="3">
                    <c:v>4</c:v>
                  </c:pt>
                  <c:pt idx="4">
                    <c:v>5</c:v>
                  </c:pt>
                  <c:pt idx="5">
                    <c:v>6</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31</c:v>
                  </c:pt>
                  <c:pt idx="25">
                    <c:v>32</c:v>
                  </c:pt>
                  <c:pt idx="26">
                    <c:v>33</c:v>
                  </c:pt>
                  <c:pt idx="27">
                    <c:v>34</c:v>
                  </c:pt>
                  <c:pt idx="28">
                    <c:v>35</c:v>
                  </c:pt>
                  <c:pt idx="29">
                    <c:v>36</c:v>
                  </c:pt>
                  <c:pt idx="30">
                    <c:v>37</c:v>
                  </c:pt>
                  <c:pt idx="31">
                    <c:v>38</c:v>
                  </c:pt>
                  <c:pt idx="32">
                    <c:v>39</c:v>
                  </c:pt>
                  <c:pt idx="33">
                    <c:v>40</c:v>
                  </c:pt>
                  <c:pt idx="34">
                    <c:v>41</c:v>
                  </c:pt>
                  <c:pt idx="35">
                    <c:v>42</c:v>
                  </c:pt>
                  <c:pt idx="36">
                    <c:v>43</c:v>
                  </c:pt>
                  <c:pt idx="37">
                    <c:v>44</c:v>
                  </c:pt>
                  <c:pt idx="38">
                    <c:v>45</c:v>
                  </c:pt>
                  <c:pt idx="39">
                    <c:v>46</c:v>
                  </c:pt>
                  <c:pt idx="40">
                    <c:v>47</c:v>
                  </c:pt>
                  <c:pt idx="41">
                    <c:v>48</c:v>
                  </c:pt>
                </c15:dlblRangeCache>
              </c15:datalabelsRange>
            </c:ext>
            <c:ext xmlns:c16="http://schemas.microsoft.com/office/drawing/2014/chart" uri="{C3380CC4-5D6E-409C-BE32-E72D297353CC}">
              <c16:uniqueId val="{0000002A-FAD0-4FEA-B57C-583DCA944C72}"/>
            </c:ext>
          </c:extLst>
        </c:ser>
        <c:dLbls>
          <c:showLegendKey val="0"/>
          <c:showVal val="0"/>
          <c:showCatName val="0"/>
          <c:showSerName val="0"/>
          <c:showPercent val="0"/>
          <c:showBubbleSize val="0"/>
        </c:dLbls>
        <c:axId val="237238256"/>
        <c:axId val="485514632"/>
      </c:scatterChart>
      <c:valAx>
        <c:axId val="237238256"/>
        <c:scaling>
          <c:orientation val="minMax"/>
          <c:max val="5.5"/>
          <c:min val="0.5"/>
        </c:scaling>
        <c:delete val="1"/>
        <c:axPos val="b"/>
        <c:numFmt formatCode="0.00" sourceLinked="1"/>
        <c:majorTickMark val="out"/>
        <c:minorTickMark val="none"/>
        <c:tickLblPos val="nextTo"/>
        <c:crossAx val="485514632"/>
        <c:crossesAt val="0.5"/>
        <c:crossBetween val="midCat"/>
        <c:majorUnit val="1"/>
        <c:minorUnit val="1"/>
      </c:valAx>
      <c:valAx>
        <c:axId val="485514632"/>
        <c:scaling>
          <c:orientation val="minMax"/>
          <c:max val="5.5"/>
          <c:min val="0.5"/>
        </c:scaling>
        <c:delete val="1"/>
        <c:axPos val="l"/>
        <c:numFmt formatCode="0.00" sourceLinked="1"/>
        <c:majorTickMark val="none"/>
        <c:minorTickMark val="none"/>
        <c:tickLblPos val="nextTo"/>
        <c:crossAx val="237238256"/>
        <c:crosses val="autoZero"/>
        <c:crossBetween val="midCat"/>
        <c:majorUnit val="1"/>
        <c:minorUnit val="1"/>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'2.1 ARVIOINTIMALLI'!$G$17</c:f>
              <c:strCache>
                <c:ptCount val="1"/>
                <c:pt idx="0">
                  <c:v>Nykytila</c:v>
                </c:pt>
              </c:strCache>
            </c:strRef>
          </c:tx>
          <c:spPr>
            <a:ln w="34925" cap="rnd">
              <a:solidFill>
                <a:schemeClr val="accent1"/>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('2.1 ARVIOINTIMALLI'!$B$18,'2.1 ARVIOINTIMALLI'!$B$34,'2.1 ARVIOINTIMALLI'!$B$50,'2.1 ARVIOINTIMALLI'!$B$66,'2.1 ARVIOINTIMALLI'!$B$82)</c15:sqref>
                  </c15:fullRef>
                </c:ext>
              </c:extLst>
              <c:f>('2.1 ARVIOINTIMALLI'!$B$18,'2.1 ARVIOINTIMALLI'!$B$50,'2.1 ARVIOINTIMALLI'!$B$66,'2.1 ARVIOINTIMALLI'!$B$82)</c:f>
              <c:strCache>
                <c:ptCount val="4"/>
                <c:pt idx="0">
                  <c:v>ORG. KULTTUURI JA OHJAUKSEN/JOHTAMISEN TIETOTARVE </c:v>
                </c:pt>
                <c:pt idx="1">
                  <c:v>TIEDON HYÖDYNTÄMISEN OSAAMINEN JA KYVYKKYYS </c:v>
                </c:pt>
                <c:pt idx="2">
                  <c:v>TIETO: SAATAVUUS JA HYÖDYNNETTÄVYYS</c:v>
                </c:pt>
                <c:pt idx="3">
                  <c:v>TEKNOLOGIAT: TYÖKALUT </c:v>
                </c:pt>
              </c:strCache>
            </c:strRef>
          </c:cat>
          <c:val>
            <c:numRef>
              <c:extLst>
                <c:ext xmlns:c15="http://schemas.microsoft.com/office/drawing/2012/chart" uri="{02D57815-91ED-43cb-92C2-25804820EDAC}">
                  <c15:fullRef>
                    <c15:sqref>('2.1 ARVIOINTIMALLI'!$G$19,'2.1 ARVIOINTIMALLI'!$G$35,'2.1 ARVIOINTIMALLI'!$G$51,'2.1 ARVIOINTIMALLI'!$G$67,'2.1 ARVIOINTIMALLI'!$G$83)</c15:sqref>
                  </c15:fullRef>
                </c:ext>
              </c:extLst>
              <c:f>('2.1 ARVIOINTIMALLI'!$G$19,'2.1 ARVIOINTIMALLI'!$G$51,'2.1 ARVIOINTIMALLI'!$G$67,'2.1 ARVIOINTIMALLI'!$G$83)</c:f>
              <c:numCache>
                <c:formatCode>0.0</c:formatCode>
                <c:ptCount val="4"/>
              </c:numCache>
            </c:numRef>
          </c:val>
          <c:extLst>
            <c:ext xmlns:c16="http://schemas.microsoft.com/office/drawing/2014/chart" uri="{C3380CC4-5D6E-409C-BE32-E72D297353CC}">
              <c16:uniqueId val="{00000000-711F-4F0B-BC93-C46BF9B07D80}"/>
            </c:ext>
          </c:extLst>
        </c:ser>
        <c:ser>
          <c:idx val="2"/>
          <c:order val="1"/>
          <c:tx>
            <c:strRef>
              <c:f>'2.1 ARVIOINTIMALLI'!$H$17</c:f>
              <c:strCache>
                <c:ptCount val="1"/>
                <c:pt idx="0">
                  <c:v>Tavoitetila 4 vuodessa</c:v>
                </c:pt>
              </c:strCache>
            </c:strRef>
          </c:tx>
          <c:spPr>
            <a:ln w="34925"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('2.1 ARVIOINTIMALLI'!$B$18,'2.1 ARVIOINTIMALLI'!$B$34,'2.1 ARVIOINTIMALLI'!$B$50,'2.1 ARVIOINTIMALLI'!$B$66,'2.1 ARVIOINTIMALLI'!$B$82)</c15:sqref>
                  </c15:fullRef>
                </c:ext>
              </c:extLst>
              <c:f>('2.1 ARVIOINTIMALLI'!$B$18,'2.1 ARVIOINTIMALLI'!$B$50,'2.1 ARVIOINTIMALLI'!$B$66,'2.1 ARVIOINTIMALLI'!$B$82)</c:f>
              <c:strCache>
                <c:ptCount val="4"/>
                <c:pt idx="0">
                  <c:v>ORG. KULTTUURI JA OHJAUKSEN/JOHTAMISEN TIETOTARVE </c:v>
                </c:pt>
                <c:pt idx="1">
                  <c:v>TIEDON HYÖDYNTÄMISEN OSAAMINEN JA KYVYKKYYS </c:v>
                </c:pt>
                <c:pt idx="2">
                  <c:v>TIETO: SAATAVUUS JA HYÖDYNNETTÄVYYS</c:v>
                </c:pt>
                <c:pt idx="3">
                  <c:v>TEKNOLOGIAT: TYÖKALUT </c:v>
                </c:pt>
              </c:strCache>
            </c:strRef>
          </c:cat>
          <c:val>
            <c:numRef>
              <c:extLst>
                <c:ext xmlns:c15="http://schemas.microsoft.com/office/drawing/2012/chart" uri="{02D57815-91ED-43cb-92C2-25804820EDAC}">
                  <c15:fullRef>
                    <c15:sqref>('2.1 ARVIOINTIMALLI'!$H$19,'2.1 ARVIOINTIMALLI'!$H$35,'2.1 ARVIOINTIMALLI'!$H$51,'2.1 ARVIOINTIMALLI'!$H$67,'2.1 ARVIOINTIMALLI'!$H$83)</c15:sqref>
                  </c15:fullRef>
                </c:ext>
              </c:extLst>
              <c:f>('2.1 ARVIOINTIMALLI'!$H$19,'2.1 ARVIOINTIMALLI'!$H$51,'2.1 ARVIOINTIMALLI'!$H$67,'2.1 ARVIOINTIMALLI'!$H$83)</c:f>
              <c:numCache>
                <c:formatCode>0.0</c:formatCode>
                <c:ptCount val="4"/>
              </c:numCache>
            </c:numRef>
          </c:val>
          <c:extLst>
            <c:ext xmlns:c16="http://schemas.microsoft.com/office/drawing/2014/chart" uri="{C3380CC4-5D6E-409C-BE32-E72D297353CC}">
              <c16:uniqueId val="{00000001-711F-4F0B-BC93-C46BF9B07D80}"/>
            </c:ext>
          </c:extLst>
        </c:ser>
        <c:dLbls>
          <c:showLegendKey val="0"/>
          <c:showVal val="0"/>
          <c:showCatName val="0"/>
          <c:showSerName val="0"/>
          <c:showPercent val="0"/>
          <c:showBubbleSize val="0"/>
        </c:dLbls>
        <c:axId val="485515416"/>
        <c:axId val="485515808"/>
      </c:radarChart>
      <c:catAx>
        <c:axId val="4855154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485515808"/>
        <c:crosses val="autoZero"/>
        <c:auto val="1"/>
        <c:lblAlgn val="ctr"/>
        <c:lblOffset val="100"/>
        <c:noMultiLvlLbl val="0"/>
      </c:catAx>
      <c:valAx>
        <c:axId val="48551580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485515416"/>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1E4E-4D5F-A6FE-0C10E538A27A}"/>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1E4E-4D5F-A6FE-0C10E538A27A}"/>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1E4E-4D5F-A6FE-0C10E538A27A}"/>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1E4E-4D5F-A6FE-0C10E538A27A}"/>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1E4E-4D5F-A6FE-0C10E538A27A}"/>
              </c:ext>
            </c:extLst>
          </c:dPt>
          <c:xVal>
            <c:numRef>
              <c:f>'2.1 ARVIOINTIMALLI'!$F$83:$I$83</c:f>
              <c:numCache>
                <c:formatCode>0.0</c:formatCode>
                <c:ptCount val="4"/>
                <c:pt idx="0" formatCode="General">
                  <c:v>1</c:v>
                </c:pt>
                <c:pt idx="3" formatCode="General">
                  <c:v>5</c:v>
                </c:pt>
              </c:numCache>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1E4E-4D5F-A6FE-0C10E538A27A}"/>
            </c:ext>
          </c:extLst>
        </c:ser>
        <c:dLbls>
          <c:showLegendKey val="0"/>
          <c:showVal val="0"/>
          <c:showCatName val="0"/>
          <c:showSerName val="0"/>
          <c:showPercent val="0"/>
          <c:showBubbleSize val="0"/>
        </c:dLbls>
        <c:axId val="236957496"/>
        <c:axId val="236957104"/>
      </c:scatterChart>
      <c:valAx>
        <c:axId val="236957496"/>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6957104"/>
        <c:crosses val="autoZero"/>
        <c:crossBetween val="midCat"/>
        <c:majorUnit val="0.5"/>
        <c:minorUnit val="0.5"/>
      </c:valAx>
      <c:valAx>
        <c:axId val="236957104"/>
        <c:scaling>
          <c:orientation val="minMax"/>
        </c:scaling>
        <c:delete val="1"/>
        <c:axPos val="l"/>
        <c:numFmt formatCode="General" sourceLinked="1"/>
        <c:majorTickMark val="none"/>
        <c:minorTickMark val="none"/>
        <c:tickLblPos val="nextTo"/>
        <c:crossAx val="2369574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EB8C-47FA-B2B7-F19288DC5A79}"/>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EB8C-47FA-B2B7-F19288DC5A79}"/>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EB8C-47FA-B2B7-F19288DC5A79}"/>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EB8C-47FA-B2B7-F19288DC5A79}"/>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EB8C-47FA-B2B7-F19288DC5A79}"/>
              </c:ext>
            </c:extLst>
          </c:dPt>
          <c:xVal>
            <c:numRef>
              <c:f>'2.1 ARVIOINTIMALLI'!$F$115:$I$115</c:f>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EB8C-47FA-B2B7-F19288DC5A79}"/>
            </c:ext>
          </c:extLst>
        </c:ser>
        <c:dLbls>
          <c:showLegendKey val="0"/>
          <c:showVal val="0"/>
          <c:showCatName val="0"/>
          <c:showSerName val="0"/>
          <c:showPercent val="0"/>
          <c:showBubbleSize val="0"/>
        </c:dLbls>
        <c:axId val="236955928"/>
        <c:axId val="236955536"/>
      </c:scatterChart>
      <c:valAx>
        <c:axId val="236955928"/>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6955536"/>
        <c:crosses val="autoZero"/>
        <c:crossBetween val="midCat"/>
        <c:majorUnit val="0.5"/>
        <c:minorUnit val="0.5"/>
      </c:valAx>
      <c:valAx>
        <c:axId val="236955536"/>
        <c:scaling>
          <c:orientation val="minMax"/>
        </c:scaling>
        <c:delete val="1"/>
        <c:axPos val="l"/>
        <c:numFmt formatCode="General" sourceLinked="1"/>
        <c:majorTickMark val="none"/>
        <c:minorTickMark val="none"/>
        <c:tickLblPos val="nextTo"/>
        <c:crossAx val="23695592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EC73-4E9F-845F-5549C10097DB}"/>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EC73-4E9F-845F-5549C10097DB}"/>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EC73-4E9F-845F-5549C10097DB}"/>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EC73-4E9F-845F-5549C10097DB}"/>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EC73-4E9F-845F-5549C10097DB}"/>
              </c:ext>
            </c:extLst>
          </c:dPt>
          <c:xVal>
            <c:numRef>
              <c:f>'2.1 ARVIOINTIMALLI'!$F$35:$I$35</c:f>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EC73-4E9F-845F-5549C10097DB}"/>
            </c:ext>
          </c:extLst>
        </c:ser>
        <c:dLbls>
          <c:showLegendKey val="0"/>
          <c:showVal val="0"/>
          <c:showCatName val="0"/>
          <c:showSerName val="0"/>
          <c:showPercent val="0"/>
          <c:showBubbleSize val="0"/>
        </c:dLbls>
        <c:axId val="236057536"/>
        <c:axId val="237236296"/>
      </c:scatterChart>
      <c:valAx>
        <c:axId val="236057536"/>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7236296"/>
        <c:crosses val="autoZero"/>
        <c:crossBetween val="midCat"/>
        <c:majorUnit val="0.5"/>
        <c:minorUnit val="0.5"/>
      </c:valAx>
      <c:valAx>
        <c:axId val="237236296"/>
        <c:scaling>
          <c:orientation val="minMax"/>
        </c:scaling>
        <c:delete val="1"/>
        <c:axPos val="l"/>
        <c:numFmt formatCode="General" sourceLinked="1"/>
        <c:majorTickMark val="none"/>
        <c:minorTickMark val="none"/>
        <c:tickLblPos val="nextTo"/>
        <c:crossAx val="23605753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EF61-46BB-8FE3-35AF6C9AAE3D}"/>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EF61-46BB-8FE3-35AF6C9AAE3D}"/>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EF61-46BB-8FE3-35AF6C9AAE3D}"/>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EF61-46BB-8FE3-35AF6C9AAE3D}"/>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EF61-46BB-8FE3-35AF6C9AAE3D}"/>
              </c:ext>
            </c:extLst>
          </c:dPt>
          <c:xVal>
            <c:numRef>
              <c:f>'2.1 ARVIOINTIMALLI'!$F$67:$I$67</c:f>
              <c:numCache>
                <c:formatCode>0.0</c:formatCode>
                <c:ptCount val="4"/>
                <c:pt idx="0" formatCode="General">
                  <c:v>1</c:v>
                </c:pt>
                <c:pt idx="3" formatCode="General">
                  <c:v>5</c:v>
                </c:pt>
              </c:numCache>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EF61-46BB-8FE3-35AF6C9AAE3D}"/>
            </c:ext>
          </c:extLst>
        </c:ser>
        <c:dLbls>
          <c:showLegendKey val="0"/>
          <c:showVal val="0"/>
          <c:showCatName val="0"/>
          <c:showSerName val="0"/>
          <c:showPercent val="0"/>
          <c:showBubbleSize val="0"/>
        </c:dLbls>
        <c:axId val="237237080"/>
        <c:axId val="237237472"/>
      </c:scatterChart>
      <c:valAx>
        <c:axId val="237237080"/>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7237472"/>
        <c:crosses val="autoZero"/>
        <c:crossBetween val="midCat"/>
        <c:majorUnit val="0.5"/>
        <c:minorUnit val="0.5"/>
      </c:valAx>
      <c:valAx>
        <c:axId val="237237472"/>
        <c:scaling>
          <c:orientation val="minMax"/>
        </c:scaling>
        <c:delete val="1"/>
        <c:axPos val="l"/>
        <c:numFmt formatCode="General" sourceLinked="1"/>
        <c:majorTickMark val="none"/>
        <c:minorTickMark val="none"/>
        <c:tickLblPos val="nextTo"/>
        <c:crossAx val="237237080"/>
        <c:crosses val="autoZero"/>
        <c:crossBetween val="midCat"/>
      </c:valAx>
      <c:spPr>
        <a:noFill/>
        <a:ln>
          <a:noFill/>
          <a:prstDash val="solid"/>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dash"/>
              <a:round/>
            </a:ln>
            <a:effectLst/>
          </c:spPr>
          <c:marker>
            <c:symbol val="circle"/>
            <c:size val="16"/>
            <c:spPr>
              <a:solidFill>
                <a:schemeClr val="accent1"/>
              </a:solidFill>
              <a:ln w="9525">
                <a:solidFill>
                  <a:srgbClr val="006265"/>
                </a:solidFill>
              </a:ln>
              <a:effectLst/>
            </c:spPr>
          </c:marker>
          <c:dPt>
            <c:idx val="0"/>
            <c:marker>
              <c:symbol val="triangle"/>
              <c:size val="16"/>
              <c:spPr>
                <a:solidFill>
                  <a:srgbClr val="006265"/>
                </a:solidFill>
                <a:ln w="9525">
                  <a:solidFill>
                    <a:srgbClr val="006265"/>
                  </a:solidFill>
                </a:ln>
                <a:effectLst/>
              </c:spPr>
            </c:marker>
            <c:bubble3D val="0"/>
            <c:extLst>
              <c:ext xmlns:c16="http://schemas.microsoft.com/office/drawing/2014/chart" uri="{C3380CC4-5D6E-409C-BE32-E72D297353CC}">
                <c16:uniqueId val="{00000000-66FF-4BE8-AF9F-50E6932D7FE8}"/>
              </c:ext>
            </c:extLst>
          </c:dPt>
          <c:dPt>
            <c:idx val="1"/>
            <c:marker>
              <c:symbol val="diamond"/>
              <c:size val="16"/>
              <c:spPr>
                <a:solidFill>
                  <a:srgbClr val="D6E342"/>
                </a:solidFill>
                <a:ln w="9525">
                  <a:solidFill>
                    <a:srgbClr val="006265"/>
                  </a:solidFill>
                </a:ln>
                <a:effectLst/>
              </c:spPr>
            </c:marker>
            <c:bubble3D val="0"/>
            <c:extLst>
              <c:ext xmlns:c16="http://schemas.microsoft.com/office/drawing/2014/chart" uri="{C3380CC4-5D6E-409C-BE32-E72D297353CC}">
                <c16:uniqueId val="{00000001-66FF-4BE8-AF9F-50E6932D7FE8}"/>
              </c:ext>
            </c:extLst>
          </c:dPt>
          <c:dPt>
            <c:idx val="2"/>
            <c:marker>
              <c:symbol val="square"/>
              <c:size val="16"/>
              <c:spPr>
                <a:solidFill>
                  <a:srgbClr val="5BBBB7"/>
                </a:solidFill>
                <a:ln w="9525">
                  <a:solidFill>
                    <a:srgbClr val="006265"/>
                  </a:solidFill>
                </a:ln>
                <a:effectLst/>
              </c:spPr>
            </c:marker>
            <c:bubble3D val="0"/>
            <c:extLst>
              <c:ext xmlns:c16="http://schemas.microsoft.com/office/drawing/2014/chart" uri="{C3380CC4-5D6E-409C-BE32-E72D297353CC}">
                <c16:uniqueId val="{00000002-66FF-4BE8-AF9F-50E6932D7FE8}"/>
              </c:ext>
            </c:extLst>
          </c:dPt>
          <c:dPt>
            <c:idx val="3"/>
            <c:marker>
              <c:symbol val="triangle"/>
              <c:size val="16"/>
              <c:spPr>
                <a:solidFill>
                  <a:srgbClr val="006265"/>
                </a:solidFill>
                <a:ln w="9525">
                  <a:solidFill>
                    <a:srgbClr val="006265"/>
                  </a:solidFill>
                  <a:prstDash val="solid"/>
                </a:ln>
                <a:effectLst/>
              </c:spPr>
            </c:marker>
            <c:bubble3D val="0"/>
            <c:spPr>
              <a:ln w="25400" cap="rnd">
                <a:solidFill>
                  <a:srgbClr val="006265"/>
                </a:solidFill>
                <a:prstDash val="solid"/>
                <a:round/>
              </a:ln>
              <a:effectLst/>
            </c:spPr>
            <c:extLst>
              <c:ext xmlns:c16="http://schemas.microsoft.com/office/drawing/2014/chart" uri="{C3380CC4-5D6E-409C-BE32-E72D297353CC}">
                <c16:uniqueId val="{00000004-66FF-4BE8-AF9F-50E6932D7FE8}"/>
              </c:ext>
            </c:extLst>
          </c:dPt>
          <c:dPt>
            <c:idx val="4"/>
            <c:marker>
              <c:symbol val="triangle"/>
              <c:size val="16"/>
              <c:spPr>
                <a:solidFill>
                  <a:srgbClr val="006265"/>
                </a:solidFill>
                <a:ln w="9525">
                  <a:solidFill>
                    <a:srgbClr val="006265"/>
                  </a:solidFill>
                </a:ln>
                <a:effectLst/>
              </c:spPr>
            </c:marker>
            <c:bubble3D val="0"/>
            <c:extLst>
              <c:ext xmlns:c16="http://schemas.microsoft.com/office/drawing/2014/chart" uri="{C3380CC4-5D6E-409C-BE32-E72D297353CC}">
                <c16:uniqueId val="{00000005-66FF-4BE8-AF9F-50E6932D7FE8}"/>
              </c:ext>
            </c:extLst>
          </c:dPt>
          <c:xVal>
            <c:numRef>
              <c:f>'2.1 ARVIOINTIMALLI'!$F$99:$I$99</c:f>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6-66FF-4BE8-AF9F-50E6932D7FE8}"/>
            </c:ext>
          </c:extLst>
        </c:ser>
        <c:dLbls>
          <c:showLegendKey val="0"/>
          <c:showVal val="0"/>
          <c:showCatName val="0"/>
          <c:showSerName val="0"/>
          <c:showPercent val="0"/>
          <c:showBubbleSize val="0"/>
        </c:dLbls>
        <c:axId val="237238648"/>
        <c:axId val="237239040"/>
      </c:scatterChart>
      <c:valAx>
        <c:axId val="237238648"/>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7239040"/>
        <c:crosses val="autoZero"/>
        <c:crossBetween val="midCat"/>
        <c:majorUnit val="0.5"/>
        <c:minorUnit val="0.5"/>
      </c:valAx>
      <c:valAx>
        <c:axId val="237239040"/>
        <c:scaling>
          <c:orientation val="minMax"/>
        </c:scaling>
        <c:delete val="1"/>
        <c:axPos val="l"/>
        <c:numFmt formatCode="General" sourceLinked="1"/>
        <c:majorTickMark val="none"/>
        <c:minorTickMark val="none"/>
        <c:tickLblPos val="nextTo"/>
        <c:crossAx val="237238648"/>
        <c:crosses val="autoZero"/>
        <c:crossBetween val="midCat"/>
      </c:valAx>
      <c:spPr>
        <a:noFill/>
        <a:ln>
          <a:noFill/>
          <a:prstDash val="solid"/>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006265"/>
              </a:solidFill>
              <a:prstDash val="solid"/>
              <a:round/>
            </a:ln>
            <a:effectLst/>
          </c:spPr>
          <c:marker>
            <c:symbol val="circle"/>
            <c:size val="16"/>
            <c:spPr>
              <a:solidFill>
                <a:schemeClr val="accent1"/>
              </a:solidFill>
              <a:ln w="9525">
                <a:solidFill>
                  <a:srgbClr val="006265"/>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5428-49ED-B804-6CEBAC97622C}"/>
              </c:ext>
            </c:extLst>
          </c:dPt>
          <c:dPt>
            <c:idx val="1"/>
            <c:marker>
              <c:symbol val="diamond"/>
              <c:size val="16"/>
              <c:spPr>
                <a:solidFill>
                  <a:srgbClr val="D6E342"/>
                </a:solidFill>
                <a:ln w="9525">
                  <a:solidFill>
                    <a:srgbClr val="006265"/>
                  </a:solidFill>
                  <a:prstDash val="solid"/>
                </a:ln>
                <a:effectLst/>
              </c:spPr>
            </c:marker>
            <c:bubble3D val="0"/>
            <c:extLst>
              <c:ext xmlns:c16="http://schemas.microsoft.com/office/drawing/2014/chart" uri="{C3380CC4-5D6E-409C-BE32-E72D297353CC}">
                <c16:uniqueId val="{00000001-5428-49ED-B804-6CEBAC97622C}"/>
              </c:ext>
            </c:extLst>
          </c:dPt>
          <c:dPt>
            <c:idx val="2"/>
            <c:marker>
              <c:symbol val="square"/>
              <c:size val="16"/>
              <c:spPr>
                <a:solidFill>
                  <a:srgbClr val="5BBBB7"/>
                </a:solidFill>
                <a:ln w="9525">
                  <a:solidFill>
                    <a:srgbClr val="006265"/>
                  </a:solidFill>
                  <a:prstDash val="solid"/>
                </a:ln>
                <a:effectLst/>
              </c:spPr>
            </c:marker>
            <c:bubble3D val="0"/>
            <c:extLst>
              <c:ext xmlns:c16="http://schemas.microsoft.com/office/drawing/2014/chart" uri="{C3380CC4-5D6E-409C-BE32-E72D297353CC}">
                <c16:uniqueId val="{00000002-5428-49ED-B804-6CEBAC97622C}"/>
              </c:ext>
            </c:extLst>
          </c:dPt>
          <c:dPt>
            <c:idx val="3"/>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3-5428-49ED-B804-6CEBAC97622C}"/>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4-5428-49ED-B804-6CEBAC97622C}"/>
              </c:ext>
            </c:extLst>
          </c:dPt>
          <c:xVal>
            <c:numRef>
              <c:f>'2.1 ARVIOINTIMALLI'!$F$51:$I$51</c:f>
              <c:numCache>
                <c:formatCode>0.0</c:formatCode>
                <c:ptCount val="4"/>
                <c:pt idx="0" formatCode="General">
                  <c:v>1</c:v>
                </c:pt>
                <c:pt idx="3" formatCode="General">
                  <c:v>5</c:v>
                </c:pt>
              </c:numCache>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5-5428-49ED-B804-6CEBAC97622C}"/>
            </c:ext>
          </c:extLst>
        </c:ser>
        <c:dLbls>
          <c:showLegendKey val="0"/>
          <c:showVal val="0"/>
          <c:showCatName val="0"/>
          <c:showSerName val="0"/>
          <c:showPercent val="0"/>
          <c:showBubbleSize val="0"/>
        </c:dLbls>
        <c:axId val="236060280"/>
        <c:axId val="236060672"/>
      </c:scatterChart>
      <c:valAx>
        <c:axId val="236060280"/>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6060672"/>
        <c:crosses val="autoZero"/>
        <c:crossBetween val="midCat"/>
        <c:majorUnit val="0.5"/>
        <c:minorUnit val="0.5"/>
      </c:valAx>
      <c:valAx>
        <c:axId val="236060672"/>
        <c:scaling>
          <c:orientation val="minMax"/>
        </c:scaling>
        <c:delete val="1"/>
        <c:axPos val="l"/>
        <c:numFmt formatCode="General" sourceLinked="1"/>
        <c:majorTickMark val="none"/>
        <c:minorTickMark val="none"/>
        <c:tickLblPos val="nextTo"/>
        <c:crossAx val="2360602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solidFill>
                <a:srgbClr val="5BBBB7"/>
              </a:solidFill>
              <a:prstDash val="solid"/>
              <a:round/>
            </a:ln>
            <a:effectLst/>
          </c:spPr>
          <c:marker>
            <c:symbol val="circle"/>
            <c:size val="16"/>
            <c:spPr>
              <a:solidFill>
                <a:schemeClr val="accent1"/>
              </a:solidFill>
              <a:ln w="9525">
                <a:solidFill>
                  <a:schemeClr val="accent1"/>
                </a:solidFill>
                <a:prstDash val="solid"/>
              </a:ln>
              <a:effectLst/>
            </c:spPr>
          </c:marker>
          <c:dPt>
            <c:idx val="0"/>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0-FD1D-44DF-92A4-BA9CCB6F7EBC}"/>
              </c:ext>
            </c:extLst>
          </c:dPt>
          <c:dPt>
            <c:idx val="1"/>
            <c:marker>
              <c:symbol val="diamond"/>
              <c:size val="16"/>
              <c:spPr>
                <a:solidFill>
                  <a:srgbClr val="D6E342"/>
                </a:solidFill>
                <a:ln w="9525">
                  <a:solidFill>
                    <a:srgbClr val="006265"/>
                  </a:solidFill>
                  <a:prstDash val="solid"/>
                </a:ln>
                <a:effectLst/>
              </c:spPr>
            </c:marker>
            <c:bubble3D val="0"/>
            <c:spPr>
              <a:ln w="25400" cap="rnd">
                <a:solidFill>
                  <a:srgbClr val="006265"/>
                </a:solidFill>
                <a:prstDash val="solid"/>
                <a:round/>
              </a:ln>
              <a:effectLst/>
            </c:spPr>
            <c:extLst>
              <c:ext xmlns:c16="http://schemas.microsoft.com/office/drawing/2014/chart" uri="{C3380CC4-5D6E-409C-BE32-E72D297353CC}">
                <c16:uniqueId val="{00000002-FD1D-44DF-92A4-BA9CCB6F7EBC}"/>
              </c:ext>
            </c:extLst>
          </c:dPt>
          <c:dPt>
            <c:idx val="2"/>
            <c:marker>
              <c:symbol val="square"/>
              <c:size val="16"/>
              <c:spPr>
                <a:solidFill>
                  <a:srgbClr val="5BBBB7"/>
                </a:solidFill>
                <a:ln w="9525">
                  <a:solidFill>
                    <a:srgbClr val="006265"/>
                  </a:solidFill>
                  <a:prstDash val="solid"/>
                </a:ln>
                <a:effectLst/>
              </c:spPr>
            </c:marker>
            <c:bubble3D val="0"/>
            <c:spPr>
              <a:ln w="25400" cap="rnd">
                <a:solidFill>
                  <a:srgbClr val="006265"/>
                </a:solidFill>
                <a:prstDash val="solid"/>
                <a:round/>
              </a:ln>
              <a:effectLst/>
            </c:spPr>
            <c:extLst>
              <c:ext xmlns:c16="http://schemas.microsoft.com/office/drawing/2014/chart" uri="{C3380CC4-5D6E-409C-BE32-E72D297353CC}">
                <c16:uniqueId val="{00000004-FD1D-44DF-92A4-BA9CCB6F7EBC}"/>
              </c:ext>
            </c:extLst>
          </c:dPt>
          <c:dPt>
            <c:idx val="3"/>
            <c:marker>
              <c:symbol val="triangle"/>
              <c:size val="16"/>
              <c:spPr>
                <a:solidFill>
                  <a:srgbClr val="006265"/>
                </a:solidFill>
                <a:ln w="9525">
                  <a:solidFill>
                    <a:srgbClr val="006265"/>
                  </a:solidFill>
                  <a:prstDash val="solid"/>
                </a:ln>
                <a:effectLst/>
              </c:spPr>
            </c:marker>
            <c:bubble3D val="0"/>
            <c:spPr>
              <a:ln w="25400" cap="rnd">
                <a:solidFill>
                  <a:srgbClr val="006265"/>
                </a:solidFill>
                <a:prstDash val="solid"/>
                <a:round/>
              </a:ln>
              <a:effectLst/>
            </c:spPr>
            <c:extLst>
              <c:ext xmlns:c16="http://schemas.microsoft.com/office/drawing/2014/chart" uri="{C3380CC4-5D6E-409C-BE32-E72D297353CC}">
                <c16:uniqueId val="{00000006-FD1D-44DF-92A4-BA9CCB6F7EBC}"/>
              </c:ext>
            </c:extLst>
          </c:dPt>
          <c:dPt>
            <c:idx val="4"/>
            <c:marker>
              <c:symbol val="triangle"/>
              <c:size val="16"/>
              <c:spPr>
                <a:solidFill>
                  <a:srgbClr val="006265"/>
                </a:solidFill>
                <a:ln w="9525">
                  <a:solidFill>
                    <a:srgbClr val="006265"/>
                  </a:solidFill>
                  <a:prstDash val="solid"/>
                </a:ln>
                <a:effectLst/>
              </c:spPr>
            </c:marker>
            <c:bubble3D val="0"/>
            <c:extLst>
              <c:ext xmlns:c16="http://schemas.microsoft.com/office/drawing/2014/chart" uri="{C3380CC4-5D6E-409C-BE32-E72D297353CC}">
                <c16:uniqueId val="{00000007-FD1D-44DF-92A4-BA9CCB6F7EBC}"/>
              </c:ext>
            </c:extLst>
          </c:dPt>
          <c:xVal>
            <c:numRef>
              <c:f>'2.1 ARVIOINTIMALLI'!$F$131:$I$131</c:f>
            </c:numRef>
          </c:xVal>
          <c:yVal>
            <c:numRef>
              <c:f>'2.1 ARVIOINTIMALLI'!$F$15:$I$15</c:f>
              <c:numCache>
                <c:formatCode>General</c:formatCode>
                <c:ptCount val="4"/>
                <c:pt idx="0">
                  <c:v>0.1</c:v>
                </c:pt>
                <c:pt idx="1">
                  <c:v>0.1</c:v>
                </c:pt>
                <c:pt idx="2">
                  <c:v>0.1</c:v>
                </c:pt>
                <c:pt idx="3">
                  <c:v>0.1</c:v>
                </c:pt>
              </c:numCache>
            </c:numRef>
          </c:yVal>
          <c:smooth val="0"/>
          <c:extLst>
            <c:ext xmlns:c16="http://schemas.microsoft.com/office/drawing/2014/chart" uri="{C3380CC4-5D6E-409C-BE32-E72D297353CC}">
              <c16:uniqueId val="{00000008-FD1D-44DF-92A4-BA9CCB6F7EBC}"/>
            </c:ext>
          </c:extLst>
        </c:ser>
        <c:dLbls>
          <c:showLegendKey val="0"/>
          <c:showVal val="0"/>
          <c:showCatName val="0"/>
          <c:showSerName val="0"/>
          <c:showPercent val="0"/>
          <c:showBubbleSize val="0"/>
        </c:dLbls>
        <c:axId val="236057928"/>
        <c:axId val="237239824"/>
      </c:scatterChart>
      <c:valAx>
        <c:axId val="236057928"/>
        <c:scaling>
          <c:orientation val="minMax"/>
          <c:max val="5"/>
          <c:min val="1"/>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37239824"/>
        <c:crosses val="autoZero"/>
        <c:crossBetween val="midCat"/>
        <c:majorUnit val="0.5"/>
        <c:minorUnit val="0.5"/>
      </c:valAx>
      <c:valAx>
        <c:axId val="237239824"/>
        <c:scaling>
          <c:orientation val="minMax"/>
        </c:scaling>
        <c:delete val="1"/>
        <c:axPos val="l"/>
        <c:numFmt formatCode="General" sourceLinked="1"/>
        <c:majorTickMark val="none"/>
        <c:minorTickMark val="none"/>
        <c:tickLblPos val="nextTo"/>
        <c:crossAx val="23605792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'2.1 ARVIOINTIMALLI'!$G$17</c:f>
              <c:strCache>
                <c:ptCount val="1"/>
                <c:pt idx="0">
                  <c:v>Nykytila</c:v>
                </c:pt>
              </c:strCache>
            </c:strRef>
          </c:tx>
          <c:spPr>
            <a:solidFill>
              <a:schemeClr val="accent1"/>
            </a:solidFill>
            <a:ln>
              <a:noFill/>
            </a:ln>
            <a:effectLst/>
          </c:spPr>
          <c:invertIfNegative val="0"/>
          <c:cat>
            <c:strRef>
              <c:extLst>
                <c:ext xmlns:c15="http://schemas.microsoft.com/office/drawing/2012/chart" uri="{02D57815-91ED-43cb-92C2-25804820EDAC}">
                  <c15:fullRef>
                    <c15:sqref>('2.1 ARVIOINTIMALLI'!$B$18,'2.1 ARVIOINTIMALLI'!$B$34,'2.1 ARVIOINTIMALLI'!$B$50,'2.1 ARVIOINTIMALLI'!$B$66,'2.1 ARVIOINTIMALLI'!$B$82)</c15:sqref>
                  </c15:fullRef>
                </c:ext>
              </c:extLst>
              <c:f>('2.1 ARVIOINTIMALLI'!$B$18,'2.1 ARVIOINTIMALLI'!$B$50,'2.1 ARVIOINTIMALLI'!$B$66,'2.1 ARVIOINTIMALLI'!$B$82)</c:f>
              <c:strCache>
                <c:ptCount val="4"/>
                <c:pt idx="0">
                  <c:v>ORG. KULTTUURI JA OHJAUKSEN/JOHTAMISEN TIETOTARVE </c:v>
                </c:pt>
                <c:pt idx="1">
                  <c:v>TIEDON HYÖDYNTÄMISEN OSAAMINEN JA KYVYKKYYS </c:v>
                </c:pt>
                <c:pt idx="2">
                  <c:v>TIETO: SAATAVUUS JA HYÖDYNNETTÄVYYS</c:v>
                </c:pt>
                <c:pt idx="3">
                  <c:v>TEKNOLOGIAT: TYÖKALUT </c:v>
                </c:pt>
              </c:strCache>
            </c:strRef>
          </c:cat>
          <c:val>
            <c:numRef>
              <c:extLst>
                <c:ext xmlns:c15="http://schemas.microsoft.com/office/drawing/2012/chart" uri="{02D57815-91ED-43cb-92C2-25804820EDAC}">
                  <c15:fullRef>
                    <c15:sqref>('2.1 ARVIOINTIMALLI'!$G$19,'2.1 ARVIOINTIMALLI'!$G$35,'2.1 ARVIOINTIMALLI'!$G$51,'2.1 ARVIOINTIMALLI'!$G$67,'2.1 ARVIOINTIMALLI'!$G$83)</c15:sqref>
                  </c15:fullRef>
                </c:ext>
              </c:extLst>
              <c:f>('2.1 ARVIOINTIMALLI'!$G$19,'2.1 ARVIOINTIMALLI'!$G$51,'2.1 ARVIOINTIMALLI'!$G$67,'2.1 ARVIOINTIMALLI'!$G$83)</c:f>
              <c:numCache>
                <c:formatCode>0.0</c:formatCode>
                <c:ptCount val="4"/>
              </c:numCache>
            </c:numRef>
          </c:val>
          <c:extLst>
            <c:ext xmlns:c16="http://schemas.microsoft.com/office/drawing/2014/chart" uri="{C3380CC4-5D6E-409C-BE32-E72D297353CC}">
              <c16:uniqueId val="{00000000-2DDC-4C2E-A51C-F11162569D46}"/>
            </c:ext>
          </c:extLst>
        </c:ser>
        <c:ser>
          <c:idx val="2"/>
          <c:order val="1"/>
          <c:tx>
            <c:strRef>
              <c:f>'2.1 ARVIOINTIMALLI'!$H$17</c:f>
              <c:strCache>
                <c:ptCount val="1"/>
                <c:pt idx="0">
                  <c:v>Tavoitetila 4 vuodessa</c:v>
                </c:pt>
              </c:strCache>
            </c:strRef>
          </c:tx>
          <c:spPr>
            <a:solidFill>
              <a:schemeClr val="accent3"/>
            </a:solidFill>
            <a:ln>
              <a:noFill/>
            </a:ln>
            <a:effectLst/>
          </c:spPr>
          <c:invertIfNegative val="0"/>
          <c:cat>
            <c:strRef>
              <c:extLst>
                <c:ext xmlns:c15="http://schemas.microsoft.com/office/drawing/2012/chart" uri="{02D57815-91ED-43cb-92C2-25804820EDAC}">
                  <c15:fullRef>
                    <c15:sqref>('2.1 ARVIOINTIMALLI'!$B$18,'2.1 ARVIOINTIMALLI'!$B$34,'2.1 ARVIOINTIMALLI'!$B$50,'2.1 ARVIOINTIMALLI'!$B$66,'2.1 ARVIOINTIMALLI'!$B$82)</c15:sqref>
                  </c15:fullRef>
                </c:ext>
              </c:extLst>
              <c:f>('2.1 ARVIOINTIMALLI'!$B$18,'2.1 ARVIOINTIMALLI'!$B$50,'2.1 ARVIOINTIMALLI'!$B$66,'2.1 ARVIOINTIMALLI'!$B$82)</c:f>
              <c:strCache>
                <c:ptCount val="4"/>
                <c:pt idx="0">
                  <c:v>ORG. KULTTUURI JA OHJAUKSEN/JOHTAMISEN TIETOTARVE </c:v>
                </c:pt>
                <c:pt idx="1">
                  <c:v>TIEDON HYÖDYNTÄMISEN OSAAMINEN JA KYVYKKYYS </c:v>
                </c:pt>
                <c:pt idx="2">
                  <c:v>TIETO: SAATAVUUS JA HYÖDYNNETTÄVYYS</c:v>
                </c:pt>
                <c:pt idx="3">
                  <c:v>TEKNOLOGIAT: TYÖKALUT </c:v>
                </c:pt>
              </c:strCache>
            </c:strRef>
          </c:cat>
          <c:val>
            <c:numRef>
              <c:extLst>
                <c:ext xmlns:c15="http://schemas.microsoft.com/office/drawing/2012/chart" uri="{02D57815-91ED-43cb-92C2-25804820EDAC}">
                  <c15:fullRef>
                    <c15:sqref>('2.1 ARVIOINTIMALLI'!$H$19,'2.1 ARVIOINTIMALLI'!$H$35,'2.1 ARVIOINTIMALLI'!$H$51,'2.1 ARVIOINTIMALLI'!$H$67,'2.1 ARVIOINTIMALLI'!$H$83)</c15:sqref>
                  </c15:fullRef>
                </c:ext>
              </c:extLst>
              <c:f>('2.1 ARVIOINTIMALLI'!$H$19,'2.1 ARVIOINTIMALLI'!$H$51,'2.1 ARVIOINTIMALLI'!$H$67,'2.1 ARVIOINTIMALLI'!$H$83)</c:f>
              <c:numCache>
                <c:formatCode>0.0</c:formatCode>
                <c:ptCount val="4"/>
              </c:numCache>
            </c:numRef>
          </c:val>
          <c:extLst>
            <c:ext xmlns:c16="http://schemas.microsoft.com/office/drawing/2014/chart" uri="{C3380CC4-5D6E-409C-BE32-E72D297353CC}">
              <c16:uniqueId val="{00000001-2DDC-4C2E-A51C-F11162569D46}"/>
            </c:ext>
          </c:extLst>
        </c:ser>
        <c:dLbls>
          <c:showLegendKey val="0"/>
          <c:showVal val="0"/>
          <c:showCatName val="0"/>
          <c:showSerName val="0"/>
          <c:showPercent val="0"/>
          <c:showBubbleSize val="0"/>
        </c:dLbls>
        <c:gapWidth val="219"/>
        <c:overlap val="-27"/>
        <c:axId val="485513456"/>
        <c:axId val="485513848"/>
      </c:barChart>
      <c:catAx>
        <c:axId val="48551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485513848"/>
        <c:crosses val="autoZero"/>
        <c:auto val="1"/>
        <c:lblAlgn val="ctr"/>
        <c:lblOffset val="100"/>
        <c:noMultiLvlLbl val="0"/>
      </c:catAx>
      <c:valAx>
        <c:axId val="48551384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crossAx val="485513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2.png"/><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2</xdr:row>
      <xdr:rowOff>152400</xdr:rowOff>
    </xdr:from>
    <xdr:to>
      <xdr:col>16</xdr:col>
      <xdr:colOff>57150</xdr:colOff>
      <xdr:row>23</xdr:row>
      <xdr:rowOff>57150</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533400"/>
          <a:ext cx="8496300" cy="390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21165</xdr:colOff>
      <xdr:row>18</xdr:row>
      <xdr:rowOff>21167</xdr:rowOff>
    </xdr:from>
    <xdr:to>
      <xdr:col>4</xdr:col>
      <xdr:colOff>3369468</xdr:colOff>
      <xdr:row>18</xdr:row>
      <xdr:rowOff>373967</xdr:rowOff>
    </xdr:to>
    <xdr:graphicFrame macro="">
      <xdr:nvGraphicFramePr>
        <xdr:cNvPr id="2" name="Chart 8">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47625</xdr:colOff>
      <xdr:row>14</xdr:row>
      <xdr:rowOff>23813</xdr:rowOff>
    </xdr:from>
    <xdr:to>
      <xdr:col>8</xdr:col>
      <xdr:colOff>682125</xdr:colOff>
      <xdr:row>14</xdr:row>
      <xdr:rowOff>178594</xdr:rowOff>
    </xdr:to>
    <xdr:sp macro="" textlink="">
      <xdr:nvSpPr>
        <xdr:cNvPr id="3" name="Rectangle 9">
          <a:extLst>
            <a:ext uri="{FF2B5EF4-FFF2-40B4-BE49-F238E27FC236}">
              <a16:creationId xmlns:a16="http://schemas.microsoft.com/office/drawing/2014/main" id="{00000000-0008-0000-0300-000003000000}"/>
            </a:ext>
          </a:extLst>
        </xdr:cNvPr>
        <xdr:cNvSpPr/>
      </xdr:nvSpPr>
      <xdr:spPr>
        <a:xfrm>
          <a:off x="3095625" y="2690813"/>
          <a:ext cx="2387100" cy="1547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5</xdr:col>
      <xdr:colOff>9789</xdr:colOff>
      <xdr:row>16</xdr:row>
      <xdr:rowOff>35720</xdr:rowOff>
    </xdr:from>
    <xdr:to>
      <xdr:col>5</xdr:col>
      <xdr:colOff>228866</xdr:colOff>
      <xdr:row>18</xdr:row>
      <xdr:rowOff>353720</xdr:rowOff>
    </xdr:to>
    <xdr:sp macro="" textlink="">
      <xdr:nvSpPr>
        <xdr:cNvPr id="4" name="Rectangle 11">
          <a:extLst>
            <a:ext uri="{FF2B5EF4-FFF2-40B4-BE49-F238E27FC236}">
              <a16:creationId xmlns:a16="http://schemas.microsoft.com/office/drawing/2014/main" id="{00000000-0008-0000-0300-000004000000}"/>
            </a:ext>
          </a:extLst>
        </xdr:cNvPr>
        <xdr:cNvSpPr/>
      </xdr:nvSpPr>
      <xdr:spPr>
        <a:xfrm>
          <a:off x="3057789" y="3083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16</xdr:row>
      <xdr:rowOff>35720</xdr:rowOff>
    </xdr:from>
    <xdr:to>
      <xdr:col>8</xdr:col>
      <xdr:colOff>697707</xdr:colOff>
      <xdr:row>18</xdr:row>
      <xdr:rowOff>352427</xdr:rowOff>
    </xdr:to>
    <xdr:sp macro="" textlink="">
      <xdr:nvSpPr>
        <xdr:cNvPr id="5" name="Rectangle 13">
          <a:extLst>
            <a:ext uri="{FF2B5EF4-FFF2-40B4-BE49-F238E27FC236}">
              <a16:creationId xmlns:a16="http://schemas.microsoft.com/office/drawing/2014/main" id="{00000000-0008-0000-0300-000005000000}"/>
            </a:ext>
          </a:extLst>
        </xdr:cNvPr>
        <xdr:cNvSpPr/>
      </xdr:nvSpPr>
      <xdr:spPr>
        <a:xfrm>
          <a:off x="4917280" y="3083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82</xdr:row>
      <xdr:rowOff>21167</xdr:rowOff>
    </xdr:from>
    <xdr:to>
      <xdr:col>4</xdr:col>
      <xdr:colOff>3370816</xdr:colOff>
      <xdr:row>82</xdr:row>
      <xdr:rowOff>373967</xdr:rowOff>
    </xdr:to>
    <xdr:graphicFrame macro="">
      <xdr:nvGraphicFramePr>
        <xdr:cNvPr id="6" name="Chart 16">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9789</xdr:colOff>
      <xdr:row>80</xdr:row>
      <xdr:rowOff>35720</xdr:rowOff>
    </xdr:from>
    <xdr:to>
      <xdr:col>5</xdr:col>
      <xdr:colOff>228866</xdr:colOff>
      <xdr:row>82</xdr:row>
      <xdr:rowOff>353720</xdr:rowOff>
    </xdr:to>
    <xdr:sp macro="" textlink="">
      <xdr:nvSpPr>
        <xdr:cNvPr id="7" name="Rectangle 17">
          <a:extLst>
            <a:ext uri="{FF2B5EF4-FFF2-40B4-BE49-F238E27FC236}">
              <a16:creationId xmlns:a16="http://schemas.microsoft.com/office/drawing/2014/main" id="{00000000-0008-0000-0300-000007000000}"/>
            </a:ext>
          </a:extLst>
        </xdr:cNvPr>
        <xdr:cNvSpPr/>
      </xdr:nvSpPr>
      <xdr:spPr>
        <a:xfrm>
          <a:off x="3057789" y="15275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114</xdr:row>
      <xdr:rowOff>21167</xdr:rowOff>
    </xdr:from>
    <xdr:to>
      <xdr:col>4</xdr:col>
      <xdr:colOff>3370816</xdr:colOff>
      <xdr:row>114</xdr:row>
      <xdr:rowOff>373967</xdr:rowOff>
    </xdr:to>
    <xdr:graphicFrame macro="">
      <xdr:nvGraphicFramePr>
        <xdr:cNvPr id="8" name="Chart 18">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9789</xdr:colOff>
      <xdr:row>112</xdr:row>
      <xdr:rowOff>35720</xdr:rowOff>
    </xdr:from>
    <xdr:to>
      <xdr:col>5</xdr:col>
      <xdr:colOff>228866</xdr:colOff>
      <xdr:row>114</xdr:row>
      <xdr:rowOff>353720</xdr:rowOff>
    </xdr:to>
    <xdr:sp macro="" textlink="">
      <xdr:nvSpPr>
        <xdr:cNvPr id="9" name="Rectangle 19">
          <a:extLst>
            <a:ext uri="{FF2B5EF4-FFF2-40B4-BE49-F238E27FC236}">
              <a16:creationId xmlns:a16="http://schemas.microsoft.com/office/drawing/2014/main" id="{00000000-0008-0000-0300-000009000000}"/>
            </a:ext>
          </a:extLst>
        </xdr:cNvPr>
        <xdr:cNvSpPr/>
      </xdr:nvSpPr>
      <xdr:spPr>
        <a:xfrm>
          <a:off x="3057789" y="21371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34</xdr:row>
      <xdr:rowOff>21167</xdr:rowOff>
    </xdr:from>
    <xdr:to>
      <xdr:col>4</xdr:col>
      <xdr:colOff>3370816</xdr:colOff>
      <xdr:row>34</xdr:row>
      <xdr:rowOff>373967</xdr:rowOff>
    </xdr:to>
    <xdr:graphicFrame macro="">
      <xdr:nvGraphicFramePr>
        <xdr:cNvPr id="10" name="Chart 20">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9789</xdr:colOff>
      <xdr:row>32</xdr:row>
      <xdr:rowOff>35720</xdr:rowOff>
    </xdr:from>
    <xdr:to>
      <xdr:col>5</xdr:col>
      <xdr:colOff>228866</xdr:colOff>
      <xdr:row>34</xdr:row>
      <xdr:rowOff>353720</xdr:rowOff>
    </xdr:to>
    <xdr:sp macro="" textlink="">
      <xdr:nvSpPr>
        <xdr:cNvPr id="11" name="Rectangle 21">
          <a:extLst>
            <a:ext uri="{FF2B5EF4-FFF2-40B4-BE49-F238E27FC236}">
              <a16:creationId xmlns:a16="http://schemas.microsoft.com/office/drawing/2014/main" id="{00000000-0008-0000-0300-00000B000000}"/>
            </a:ext>
          </a:extLst>
        </xdr:cNvPr>
        <xdr:cNvSpPr/>
      </xdr:nvSpPr>
      <xdr:spPr>
        <a:xfrm>
          <a:off x="3057789" y="6131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66</xdr:row>
      <xdr:rowOff>21167</xdr:rowOff>
    </xdr:from>
    <xdr:to>
      <xdr:col>4</xdr:col>
      <xdr:colOff>3370816</xdr:colOff>
      <xdr:row>66</xdr:row>
      <xdr:rowOff>373967</xdr:rowOff>
    </xdr:to>
    <xdr:graphicFrame macro="">
      <xdr:nvGraphicFramePr>
        <xdr:cNvPr id="12" name="Chart 22">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9789</xdr:colOff>
      <xdr:row>64</xdr:row>
      <xdr:rowOff>35720</xdr:rowOff>
    </xdr:from>
    <xdr:to>
      <xdr:col>5</xdr:col>
      <xdr:colOff>228866</xdr:colOff>
      <xdr:row>66</xdr:row>
      <xdr:rowOff>353720</xdr:rowOff>
    </xdr:to>
    <xdr:sp macro="" textlink="">
      <xdr:nvSpPr>
        <xdr:cNvPr id="13" name="Rectangle 23">
          <a:extLst>
            <a:ext uri="{FF2B5EF4-FFF2-40B4-BE49-F238E27FC236}">
              <a16:creationId xmlns:a16="http://schemas.microsoft.com/office/drawing/2014/main" id="{00000000-0008-0000-0300-00000D000000}"/>
            </a:ext>
          </a:extLst>
        </xdr:cNvPr>
        <xdr:cNvSpPr/>
      </xdr:nvSpPr>
      <xdr:spPr>
        <a:xfrm>
          <a:off x="3057789" y="12227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98</xdr:row>
      <xdr:rowOff>21167</xdr:rowOff>
    </xdr:from>
    <xdr:to>
      <xdr:col>4</xdr:col>
      <xdr:colOff>3370816</xdr:colOff>
      <xdr:row>98</xdr:row>
      <xdr:rowOff>373967</xdr:rowOff>
    </xdr:to>
    <xdr:graphicFrame macro="">
      <xdr:nvGraphicFramePr>
        <xdr:cNvPr id="14" name="Chart 24">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9789</xdr:colOff>
      <xdr:row>96</xdr:row>
      <xdr:rowOff>35720</xdr:rowOff>
    </xdr:from>
    <xdr:to>
      <xdr:col>5</xdr:col>
      <xdr:colOff>228866</xdr:colOff>
      <xdr:row>98</xdr:row>
      <xdr:rowOff>353720</xdr:rowOff>
    </xdr:to>
    <xdr:sp macro="" textlink="">
      <xdr:nvSpPr>
        <xdr:cNvPr id="15" name="Rectangle 25">
          <a:extLst>
            <a:ext uri="{FF2B5EF4-FFF2-40B4-BE49-F238E27FC236}">
              <a16:creationId xmlns:a16="http://schemas.microsoft.com/office/drawing/2014/main" id="{00000000-0008-0000-0300-00000F000000}"/>
            </a:ext>
          </a:extLst>
        </xdr:cNvPr>
        <xdr:cNvSpPr/>
      </xdr:nvSpPr>
      <xdr:spPr>
        <a:xfrm>
          <a:off x="3057789" y="18323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50</xdr:row>
      <xdr:rowOff>21167</xdr:rowOff>
    </xdr:from>
    <xdr:to>
      <xdr:col>4</xdr:col>
      <xdr:colOff>3370816</xdr:colOff>
      <xdr:row>50</xdr:row>
      <xdr:rowOff>373967</xdr:rowOff>
    </xdr:to>
    <xdr:graphicFrame macro="">
      <xdr:nvGraphicFramePr>
        <xdr:cNvPr id="16" name="Chart 26">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9789</xdr:colOff>
      <xdr:row>48</xdr:row>
      <xdr:rowOff>35720</xdr:rowOff>
    </xdr:from>
    <xdr:to>
      <xdr:col>5</xdr:col>
      <xdr:colOff>228866</xdr:colOff>
      <xdr:row>50</xdr:row>
      <xdr:rowOff>353720</xdr:rowOff>
    </xdr:to>
    <xdr:sp macro="" textlink="">
      <xdr:nvSpPr>
        <xdr:cNvPr id="17" name="Rectangle 27">
          <a:extLst>
            <a:ext uri="{FF2B5EF4-FFF2-40B4-BE49-F238E27FC236}">
              <a16:creationId xmlns:a16="http://schemas.microsoft.com/office/drawing/2014/main" id="{00000000-0008-0000-0300-000011000000}"/>
            </a:ext>
          </a:extLst>
        </xdr:cNvPr>
        <xdr:cNvSpPr/>
      </xdr:nvSpPr>
      <xdr:spPr>
        <a:xfrm>
          <a:off x="3057789" y="9179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2</xdr:col>
      <xdr:colOff>21166</xdr:colOff>
      <xdr:row>130</xdr:row>
      <xdr:rowOff>21167</xdr:rowOff>
    </xdr:from>
    <xdr:to>
      <xdr:col>4</xdr:col>
      <xdr:colOff>3370816</xdr:colOff>
      <xdr:row>130</xdr:row>
      <xdr:rowOff>373967</xdr:rowOff>
    </xdr:to>
    <xdr:graphicFrame macro="">
      <xdr:nvGraphicFramePr>
        <xdr:cNvPr id="18" name="Chart 28">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9789</xdr:colOff>
      <xdr:row>128</xdr:row>
      <xdr:rowOff>35720</xdr:rowOff>
    </xdr:from>
    <xdr:to>
      <xdr:col>5</xdr:col>
      <xdr:colOff>228866</xdr:colOff>
      <xdr:row>130</xdr:row>
      <xdr:rowOff>353720</xdr:rowOff>
    </xdr:to>
    <xdr:sp macro="" textlink="">
      <xdr:nvSpPr>
        <xdr:cNvPr id="19" name="Rectangle 29">
          <a:extLst>
            <a:ext uri="{FF2B5EF4-FFF2-40B4-BE49-F238E27FC236}">
              <a16:creationId xmlns:a16="http://schemas.microsoft.com/office/drawing/2014/main" id="{00000000-0008-0000-0300-000013000000}"/>
            </a:ext>
          </a:extLst>
        </xdr:cNvPr>
        <xdr:cNvSpPr/>
      </xdr:nvSpPr>
      <xdr:spPr>
        <a:xfrm>
          <a:off x="3057789" y="24419720"/>
          <a:ext cx="219077" cy="537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80</xdr:row>
      <xdr:rowOff>35720</xdr:rowOff>
    </xdr:from>
    <xdr:to>
      <xdr:col>8</xdr:col>
      <xdr:colOff>697707</xdr:colOff>
      <xdr:row>82</xdr:row>
      <xdr:rowOff>352427</xdr:rowOff>
    </xdr:to>
    <xdr:sp macro="" textlink="">
      <xdr:nvSpPr>
        <xdr:cNvPr id="20" name="Rectangle 30">
          <a:extLst>
            <a:ext uri="{FF2B5EF4-FFF2-40B4-BE49-F238E27FC236}">
              <a16:creationId xmlns:a16="http://schemas.microsoft.com/office/drawing/2014/main" id="{00000000-0008-0000-0300-000014000000}"/>
            </a:ext>
          </a:extLst>
        </xdr:cNvPr>
        <xdr:cNvSpPr/>
      </xdr:nvSpPr>
      <xdr:spPr>
        <a:xfrm>
          <a:off x="4917280" y="15275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112</xdr:row>
      <xdr:rowOff>35720</xdr:rowOff>
    </xdr:from>
    <xdr:to>
      <xdr:col>8</xdr:col>
      <xdr:colOff>697707</xdr:colOff>
      <xdr:row>114</xdr:row>
      <xdr:rowOff>352427</xdr:rowOff>
    </xdr:to>
    <xdr:sp macro="" textlink="">
      <xdr:nvSpPr>
        <xdr:cNvPr id="21" name="Rectangle 31">
          <a:extLst>
            <a:ext uri="{FF2B5EF4-FFF2-40B4-BE49-F238E27FC236}">
              <a16:creationId xmlns:a16="http://schemas.microsoft.com/office/drawing/2014/main" id="{00000000-0008-0000-0300-000015000000}"/>
            </a:ext>
          </a:extLst>
        </xdr:cNvPr>
        <xdr:cNvSpPr/>
      </xdr:nvSpPr>
      <xdr:spPr>
        <a:xfrm>
          <a:off x="4917280" y="21371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32</xdr:row>
      <xdr:rowOff>35720</xdr:rowOff>
    </xdr:from>
    <xdr:to>
      <xdr:col>8</xdr:col>
      <xdr:colOff>697707</xdr:colOff>
      <xdr:row>34</xdr:row>
      <xdr:rowOff>352427</xdr:rowOff>
    </xdr:to>
    <xdr:sp macro="" textlink="">
      <xdr:nvSpPr>
        <xdr:cNvPr id="22" name="Rectangle 32">
          <a:extLst>
            <a:ext uri="{FF2B5EF4-FFF2-40B4-BE49-F238E27FC236}">
              <a16:creationId xmlns:a16="http://schemas.microsoft.com/office/drawing/2014/main" id="{00000000-0008-0000-0300-000016000000}"/>
            </a:ext>
          </a:extLst>
        </xdr:cNvPr>
        <xdr:cNvSpPr/>
      </xdr:nvSpPr>
      <xdr:spPr>
        <a:xfrm>
          <a:off x="4917280" y="6131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64</xdr:row>
      <xdr:rowOff>35720</xdr:rowOff>
    </xdr:from>
    <xdr:to>
      <xdr:col>8</xdr:col>
      <xdr:colOff>697707</xdr:colOff>
      <xdr:row>66</xdr:row>
      <xdr:rowOff>352427</xdr:rowOff>
    </xdr:to>
    <xdr:sp macro="" textlink="">
      <xdr:nvSpPr>
        <xdr:cNvPr id="23" name="Rectangle 33">
          <a:extLst>
            <a:ext uri="{FF2B5EF4-FFF2-40B4-BE49-F238E27FC236}">
              <a16:creationId xmlns:a16="http://schemas.microsoft.com/office/drawing/2014/main" id="{00000000-0008-0000-0300-000017000000}"/>
            </a:ext>
          </a:extLst>
        </xdr:cNvPr>
        <xdr:cNvSpPr/>
      </xdr:nvSpPr>
      <xdr:spPr>
        <a:xfrm>
          <a:off x="4917280" y="12227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96</xdr:row>
      <xdr:rowOff>35720</xdr:rowOff>
    </xdr:from>
    <xdr:to>
      <xdr:col>8</xdr:col>
      <xdr:colOff>697707</xdr:colOff>
      <xdr:row>98</xdr:row>
      <xdr:rowOff>352427</xdr:rowOff>
    </xdr:to>
    <xdr:sp macro="" textlink="">
      <xdr:nvSpPr>
        <xdr:cNvPr id="24" name="Rectangle 34">
          <a:extLst>
            <a:ext uri="{FF2B5EF4-FFF2-40B4-BE49-F238E27FC236}">
              <a16:creationId xmlns:a16="http://schemas.microsoft.com/office/drawing/2014/main" id="{00000000-0008-0000-0300-000018000000}"/>
            </a:ext>
          </a:extLst>
        </xdr:cNvPr>
        <xdr:cNvSpPr/>
      </xdr:nvSpPr>
      <xdr:spPr>
        <a:xfrm>
          <a:off x="4917280" y="18323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48</xdr:row>
      <xdr:rowOff>35720</xdr:rowOff>
    </xdr:from>
    <xdr:to>
      <xdr:col>8</xdr:col>
      <xdr:colOff>697707</xdr:colOff>
      <xdr:row>50</xdr:row>
      <xdr:rowOff>352427</xdr:rowOff>
    </xdr:to>
    <xdr:sp macro="" textlink="">
      <xdr:nvSpPr>
        <xdr:cNvPr id="25" name="Rectangle 35">
          <a:extLst>
            <a:ext uri="{FF2B5EF4-FFF2-40B4-BE49-F238E27FC236}">
              <a16:creationId xmlns:a16="http://schemas.microsoft.com/office/drawing/2014/main" id="{00000000-0008-0000-0300-000019000000}"/>
            </a:ext>
          </a:extLst>
        </xdr:cNvPr>
        <xdr:cNvSpPr/>
      </xdr:nvSpPr>
      <xdr:spPr>
        <a:xfrm>
          <a:off x="4917280" y="9179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xdr:from>
      <xdr:col>8</xdr:col>
      <xdr:colOff>40480</xdr:colOff>
      <xdr:row>128</xdr:row>
      <xdr:rowOff>35720</xdr:rowOff>
    </xdr:from>
    <xdr:to>
      <xdr:col>8</xdr:col>
      <xdr:colOff>697707</xdr:colOff>
      <xdr:row>130</xdr:row>
      <xdr:rowOff>352427</xdr:rowOff>
    </xdr:to>
    <xdr:sp macro="" textlink="">
      <xdr:nvSpPr>
        <xdr:cNvPr id="26" name="Rectangle 36">
          <a:extLst>
            <a:ext uri="{FF2B5EF4-FFF2-40B4-BE49-F238E27FC236}">
              <a16:creationId xmlns:a16="http://schemas.microsoft.com/office/drawing/2014/main" id="{00000000-0008-0000-0300-00001A000000}"/>
            </a:ext>
          </a:extLst>
        </xdr:cNvPr>
        <xdr:cNvSpPr/>
      </xdr:nvSpPr>
      <xdr:spPr>
        <a:xfrm>
          <a:off x="4917280" y="24419720"/>
          <a:ext cx="571502" cy="53578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7447643</xdr:colOff>
      <xdr:row>13</xdr:row>
      <xdr:rowOff>29483</xdr:rowOff>
    </xdr:from>
    <xdr:to>
      <xdr:col>6</xdr:col>
      <xdr:colOff>462986</xdr:colOff>
      <xdr:row>37</xdr:row>
      <xdr:rowOff>2374</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stretch>
          <a:fillRect/>
        </a:stretch>
      </xdr:blipFill>
      <xdr:spPr>
        <a:xfrm>
          <a:off x="11176000" y="600983"/>
          <a:ext cx="5438664" cy="4535817"/>
        </a:xfrm>
        <a:prstGeom prst="rect">
          <a:avLst/>
        </a:prstGeom>
      </xdr:spPr>
    </xdr:pic>
    <xdr:clientData/>
  </xdr:twoCellAnchor>
  <xdr:twoCellAnchor>
    <xdr:from>
      <xdr:col>3</xdr:col>
      <xdr:colOff>2583656</xdr:colOff>
      <xdr:row>13</xdr:row>
      <xdr:rowOff>0</xdr:rowOff>
    </xdr:from>
    <xdr:to>
      <xdr:col>3</xdr:col>
      <xdr:colOff>7579177</xdr:colOff>
      <xdr:row>35</xdr:row>
      <xdr:rowOff>73726</xdr:rowOff>
    </xdr:to>
    <xdr:graphicFrame macro="">
      <xdr:nvGraphicFramePr>
        <xdr:cNvPr id="80" name="Chart 79">
          <a:extLst>
            <a:ext uri="{FF2B5EF4-FFF2-40B4-BE49-F238E27FC236}">
              <a16:creationId xmlns:a16="http://schemas.microsoft.com/office/drawing/2014/main" id="{00000000-0008-0000-0600-00005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8225516</xdr:colOff>
      <xdr:row>13</xdr:row>
      <xdr:rowOff>0</xdr:rowOff>
    </xdr:from>
    <xdr:to>
      <xdr:col>6</xdr:col>
      <xdr:colOff>217715</xdr:colOff>
      <xdr:row>35</xdr:row>
      <xdr:rowOff>15874</xdr:rowOff>
    </xdr:to>
    <xdr:graphicFrame macro="">
      <xdr:nvGraphicFramePr>
        <xdr:cNvPr id="82" name="Chart 81">
          <a:extLst>
            <a:ext uri="{FF2B5EF4-FFF2-40B4-BE49-F238E27FC236}">
              <a16:creationId xmlns:a16="http://schemas.microsoft.com/office/drawing/2014/main" id="{00000000-0008-0000-06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xdr:colOff>
      <xdr:row>13</xdr:row>
      <xdr:rowOff>0</xdr:rowOff>
    </xdr:from>
    <xdr:to>
      <xdr:col>3</xdr:col>
      <xdr:colOff>2394856</xdr:colOff>
      <xdr:row>35</xdr:row>
      <xdr:rowOff>72823</xdr:rowOff>
    </xdr:to>
    <xdr:graphicFrame macro="">
      <xdr:nvGraphicFramePr>
        <xdr:cNvPr id="15" name="Chart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0000000}" name="Table22" displayName="Table22" ref="B40:M88" totalsRowShown="0" headerRowDxfId="18" tableBorderDxfId="17">
  <autoFilter ref="B40:M88" xr:uid="{00000000-0009-0000-0100-000016000000}"/>
  <sortState ref="B41:M88">
    <sortCondition ref="D40:D88"/>
  </sortState>
  <tableColumns count="12">
    <tableColumn id="1" xr3:uid="{00000000-0010-0000-0000-000001000000}" name="Kyvykkyys" dataDxfId="16"/>
    <tableColumn id="11" xr3:uid="{00000000-0010-0000-0000-00000B000000}" name="Ehdotus" dataDxfId="15"/>
    <tableColumn id="12" xr3:uid="{00000000-0010-0000-0000-00000C000000}" name="ID" dataDxfId="14"/>
    <tableColumn id="2" xr3:uid="{00000000-0010-0000-0000-000002000000}" name="Tuottavuus ja säästöt" dataDxfId="13"/>
    <tableColumn id="3" xr3:uid="{00000000-0010-0000-0000-000003000000}" name="Asiakashyöty / vaikuttavuus" dataDxfId="12"/>
    <tableColumn id="4" xr3:uid="{00000000-0010-0000-0000-000004000000}" name="Tehokkuus" dataDxfId="11"/>
    <tableColumn id="5" xr3:uid="{00000000-0010-0000-0000-000005000000}" name="Mahdollistaja tai vähentää riskiä" dataDxfId="10"/>
    <tableColumn id="6" xr3:uid="{00000000-0010-0000-0000-000006000000}" name="Hyöty" dataDxfId="9">
      <calculatedColumnFormula>SUMPRODUCT($E$38:$H$38,Table22[[#This Row],[Tuottavuus ja säästöt]:[Mahdollistaja tai vähentää riskiä]])</calculatedColumnFormula>
    </tableColumn>
    <tableColumn id="7" xr3:uid="{00000000-0010-0000-0000-000007000000}" name="Työmäärä jäljellä" dataDxfId="8"/>
    <tableColumn id="8" xr3:uid="{00000000-0010-0000-0000-000008000000}" name="Hyödyllisin pienin työ ensin" dataDxfId="7">
      <calculatedColumnFormula>IFERROR(Table22[[#This Row],[Hyöty]]/Table22[[#This Row],[Työmäärä jäljellä]],"")</calculatedColumnFormula>
    </tableColumn>
    <tableColumn id="9" xr3:uid="{00000000-0010-0000-0000-000009000000}" name="Ydin- vai tukiprossi"/>
    <tableColumn id="10" xr3:uid="{00000000-0010-0000-0000-00000A000000}" name="Sisäinen vai poikkihallinnolline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B39:G87" totalsRowShown="0" headerRowDxfId="6">
  <autoFilter ref="B39:G87" xr:uid="{00000000-0009-0000-0100-000003000000}"/>
  <sortState ref="B40:G87">
    <sortCondition ref="C39:C87"/>
  </sortState>
  <tableColumns count="6">
    <tableColumn id="2" xr3:uid="{00000000-0010-0000-0100-000002000000}" name="Kyvykkyys" dataDxfId="5"/>
    <tableColumn id="7" xr3:uid="{00000000-0010-0000-0100-000007000000}" name="ID" dataDxfId="4">
      <calculatedColumnFormula>'3.1 LUOKITTELU'!D41</calculatedColumnFormula>
    </tableColumn>
    <tableColumn id="3" xr3:uid="{00000000-0010-0000-0100-000003000000}" name="Ehdotus" dataDxfId="3"/>
    <tableColumn id="6" xr3:uid="{00000000-0010-0000-0100-000006000000}" name="Hyöty" dataDxfId="2">
      <calculatedColumnFormula>'3.1 LUOKITTELU'!I41</calculatedColumnFormula>
    </tableColumn>
    <tableColumn id="5" xr3:uid="{00000000-0010-0000-0100-000005000000}" name="Työmäärä" dataDxfId="1">
      <calculatedColumnFormula>'3.1 LUOKITTELU'!J41</calculatedColumnFormula>
    </tableColumn>
    <tableColumn id="4" xr3:uid="{00000000-0010-0000-0100-000004000000}" name="Hyödyllisin pienin työ ensin" dataDxfId="0">
      <calculatedColumnFormula>'3.1 LUOKITTELU'!K41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0"/>
  <sheetViews>
    <sheetView showGridLines="0" zoomScale="80" zoomScaleNormal="80" workbookViewId="0">
      <selection activeCell="F17" sqref="F17"/>
    </sheetView>
  </sheetViews>
  <sheetFormatPr defaultRowHeight="14.5" x14ac:dyDescent="0.35"/>
  <cols>
    <col min="1" max="4" width="3.6328125" customWidth="1"/>
  </cols>
  <sheetData>
    <row r="2" spans="2:3" x14ac:dyDescent="0.35">
      <c r="B2" s="1" t="s">
        <v>0</v>
      </c>
    </row>
    <row r="4" spans="2:3" x14ac:dyDescent="0.35">
      <c r="B4" s="1" t="s">
        <v>1</v>
      </c>
    </row>
    <row r="5" spans="2:3" x14ac:dyDescent="0.35">
      <c r="B5" s="1"/>
      <c r="C5" t="s">
        <v>157</v>
      </c>
    </row>
    <row r="6" spans="2:3" x14ac:dyDescent="0.35">
      <c r="C6" t="s">
        <v>2</v>
      </c>
    </row>
    <row r="7" spans="2:3" x14ac:dyDescent="0.35">
      <c r="C7" t="s">
        <v>3</v>
      </c>
    </row>
    <row r="8" spans="2:3" x14ac:dyDescent="0.35">
      <c r="B8" s="1" t="s">
        <v>4</v>
      </c>
    </row>
    <row r="9" spans="2:3" x14ac:dyDescent="0.35">
      <c r="C9" t="s">
        <v>5</v>
      </c>
    </row>
    <row r="10" spans="2:3" x14ac:dyDescent="0.35">
      <c r="C10" s="27" t="s">
        <v>6</v>
      </c>
    </row>
    <row r="11" spans="2:3" x14ac:dyDescent="0.35">
      <c r="B11" s="1" t="s">
        <v>7</v>
      </c>
    </row>
    <row r="12" spans="2:3" x14ac:dyDescent="0.35">
      <c r="B12" s="1"/>
      <c r="C12" t="s">
        <v>156</v>
      </c>
    </row>
    <row r="13" spans="2:3" x14ac:dyDescent="0.35">
      <c r="B13" s="1" t="s">
        <v>8</v>
      </c>
    </row>
    <row r="14" spans="2:3" x14ac:dyDescent="0.35">
      <c r="C14" t="s">
        <v>9</v>
      </c>
    </row>
    <row r="15" spans="2:3" x14ac:dyDescent="0.35">
      <c r="B15" s="1"/>
    </row>
    <row r="17" spans="2:2" x14ac:dyDescent="0.35">
      <c r="B17" s="1"/>
    </row>
    <row r="20" spans="2:2" x14ac:dyDescent="0.35">
      <c r="B2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26"/>
  <sheetViews>
    <sheetView showGridLines="0" tabSelected="1" workbookViewId="0"/>
  </sheetViews>
  <sheetFormatPr defaultRowHeight="14.5" x14ac:dyDescent="0.35"/>
  <cols>
    <col min="2" max="2" width="5.6328125" customWidth="1"/>
    <col min="19" max="19" width="17.54296875" customWidth="1"/>
  </cols>
  <sheetData>
    <row r="2" spans="2:19" x14ac:dyDescent="0.35">
      <c r="B2" s="74" t="s">
        <v>10</v>
      </c>
      <c r="C2" s="75"/>
      <c r="D2" s="75"/>
      <c r="E2" s="75"/>
      <c r="F2" s="75"/>
      <c r="G2" s="75"/>
      <c r="H2" s="75"/>
      <c r="I2" s="75"/>
      <c r="J2" s="75"/>
      <c r="K2" s="75"/>
      <c r="L2" s="75"/>
      <c r="M2" s="75"/>
      <c r="N2" s="75"/>
      <c r="O2" s="75"/>
      <c r="P2" s="75"/>
      <c r="Q2" s="75"/>
      <c r="R2" s="75"/>
      <c r="S2" s="75"/>
    </row>
    <row r="3" spans="2:19" x14ac:dyDescent="0.35">
      <c r="B3" s="75"/>
      <c r="C3" s="75"/>
      <c r="D3" s="75"/>
      <c r="E3" s="75"/>
      <c r="F3" s="75"/>
      <c r="G3" s="75"/>
      <c r="H3" s="75"/>
      <c r="I3" s="75"/>
      <c r="J3" s="75"/>
      <c r="K3" s="75"/>
      <c r="L3" s="75"/>
      <c r="M3" s="75"/>
      <c r="N3" s="75"/>
      <c r="O3" s="75"/>
      <c r="P3" s="75"/>
      <c r="Q3" s="75"/>
      <c r="R3" s="75"/>
      <c r="S3" s="75"/>
    </row>
    <row r="4" spans="2:19" x14ac:dyDescent="0.35">
      <c r="B4" s="76" t="s">
        <v>11</v>
      </c>
      <c r="C4" s="75"/>
      <c r="D4" s="75"/>
      <c r="E4" s="75"/>
      <c r="F4" s="75"/>
      <c r="G4" s="75"/>
      <c r="H4" s="75"/>
      <c r="I4" s="75"/>
      <c r="J4" s="75"/>
      <c r="K4" s="75"/>
      <c r="L4" s="75"/>
      <c r="M4" s="75"/>
      <c r="N4" s="75"/>
      <c r="O4" s="75"/>
      <c r="P4" s="75"/>
      <c r="Q4" s="75"/>
      <c r="R4" s="75"/>
      <c r="S4" s="75"/>
    </row>
    <row r="5" spans="2:19" x14ac:dyDescent="0.35">
      <c r="B5" s="76"/>
      <c r="C5" s="75"/>
      <c r="D5" s="75"/>
      <c r="E5" s="75"/>
      <c r="F5" s="75"/>
      <c r="G5" s="75"/>
      <c r="H5" s="75"/>
      <c r="I5" s="75"/>
      <c r="J5" s="75"/>
      <c r="K5" s="75"/>
      <c r="L5" s="75"/>
      <c r="M5" s="75"/>
      <c r="N5" s="75"/>
      <c r="O5" s="75"/>
      <c r="P5" s="75"/>
      <c r="Q5" s="75"/>
      <c r="R5" s="75"/>
      <c r="S5" s="75"/>
    </row>
    <row r="6" spans="2:19" x14ac:dyDescent="0.35">
      <c r="B6" s="76" t="s">
        <v>12</v>
      </c>
      <c r="C6" s="75"/>
      <c r="D6" s="75"/>
      <c r="E6" s="75"/>
      <c r="F6" s="75"/>
      <c r="G6" s="75"/>
      <c r="H6" s="75"/>
      <c r="I6" s="75"/>
      <c r="J6" s="75"/>
      <c r="K6" s="75"/>
      <c r="L6" s="75"/>
      <c r="M6" s="75"/>
      <c r="N6" s="75"/>
      <c r="O6" s="75"/>
      <c r="P6" s="75"/>
      <c r="Q6" s="75"/>
      <c r="R6" s="75"/>
      <c r="S6" s="75"/>
    </row>
    <row r="7" spans="2:19" x14ac:dyDescent="0.35">
      <c r="B7" s="76"/>
      <c r="C7" s="75" t="s">
        <v>13</v>
      </c>
      <c r="D7" s="75"/>
      <c r="E7" s="75"/>
      <c r="F7" s="75"/>
      <c r="G7" s="75"/>
      <c r="H7" s="75"/>
      <c r="I7" s="75"/>
      <c r="J7" s="75"/>
      <c r="K7" s="75"/>
      <c r="L7" s="75"/>
      <c r="M7" s="75"/>
      <c r="N7" s="75"/>
      <c r="O7" s="75"/>
      <c r="P7" s="75"/>
      <c r="Q7" s="75"/>
      <c r="R7" s="75"/>
      <c r="S7" s="75"/>
    </row>
    <row r="8" spans="2:19" x14ac:dyDescent="0.35">
      <c r="B8" s="76"/>
      <c r="C8" s="75" t="s">
        <v>14</v>
      </c>
      <c r="D8" s="75"/>
      <c r="E8" s="75"/>
      <c r="F8" s="75"/>
      <c r="G8" s="75"/>
      <c r="H8" s="75"/>
      <c r="I8" s="75"/>
      <c r="J8" s="75"/>
      <c r="K8" s="75"/>
      <c r="L8" s="75"/>
      <c r="M8" s="75"/>
      <c r="N8" s="75"/>
      <c r="O8" s="75"/>
      <c r="P8" s="75"/>
      <c r="Q8" s="75"/>
      <c r="R8" s="75"/>
      <c r="S8" s="75"/>
    </row>
    <row r="9" spans="2:19" x14ac:dyDescent="0.35">
      <c r="B9" s="76"/>
      <c r="C9" s="75" t="s">
        <v>15</v>
      </c>
      <c r="D9" s="75"/>
      <c r="E9" s="75"/>
      <c r="F9" s="75"/>
      <c r="G9" s="75"/>
      <c r="H9" s="75"/>
      <c r="I9" s="75"/>
      <c r="J9" s="75"/>
      <c r="K9" s="75"/>
      <c r="L9" s="75"/>
      <c r="M9" s="75"/>
      <c r="N9" s="75"/>
      <c r="O9" s="75"/>
      <c r="P9" s="75"/>
      <c r="Q9" s="75"/>
      <c r="R9" s="75"/>
      <c r="S9" s="75"/>
    </row>
    <row r="10" spans="2:19" x14ac:dyDescent="0.35">
      <c r="B10" s="76"/>
      <c r="C10" s="75" t="s">
        <v>16</v>
      </c>
      <c r="D10" s="75"/>
      <c r="E10" s="75"/>
      <c r="F10" s="75"/>
      <c r="G10" s="75"/>
      <c r="H10" s="75"/>
      <c r="I10" s="75"/>
      <c r="J10" s="75"/>
      <c r="K10" s="75"/>
      <c r="L10" s="75"/>
      <c r="M10" s="75"/>
      <c r="N10" s="75"/>
      <c r="O10" s="75"/>
      <c r="P10" s="75"/>
      <c r="Q10" s="75"/>
      <c r="R10" s="75"/>
      <c r="S10" s="75"/>
    </row>
    <row r="11" spans="2:19" x14ac:dyDescent="0.35">
      <c r="B11" s="76"/>
      <c r="C11" s="75"/>
      <c r="D11" s="75"/>
      <c r="E11" s="75"/>
      <c r="F11" s="75"/>
      <c r="G11" s="75"/>
      <c r="H11" s="75"/>
      <c r="I11" s="75"/>
      <c r="J11" s="75"/>
      <c r="K11" s="75"/>
      <c r="L11" s="75"/>
      <c r="M11" s="75"/>
      <c r="N11" s="75"/>
      <c r="O11" s="75"/>
      <c r="P11" s="75"/>
      <c r="Q11" s="75"/>
      <c r="R11" s="75"/>
      <c r="S11" s="75"/>
    </row>
    <row r="12" spans="2:19" x14ac:dyDescent="0.35">
      <c r="B12" s="76" t="s">
        <v>158</v>
      </c>
      <c r="C12" s="75"/>
      <c r="D12" s="75"/>
      <c r="E12" s="75"/>
      <c r="F12" s="75"/>
      <c r="G12" s="75"/>
      <c r="H12" s="75"/>
      <c r="I12" s="75"/>
      <c r="J12" s="75"/>
      <c r="K12" s="75"/>
      <c r="L12" s="75"/>
      <c r="M12" s="75"/>
      <c r="N12" s="75"/>
      <c r="O12" s="75"/>
      <c r="P12" s="75"/>
      <c r="Q12" s="75"/>
      <c r="R12" s="75"/>
      <c r="S12" s="75"/>
    </row>
    <row r="13" spans="2:19" x14ac:dyDescent="0.35">
      <c r="B13" s="76" t="s">
        <v>159</v>
      </c>
      <c r="C13" s="75"/>
      <c r="D13" s="75"/>
      <c r="E13" s="75"/>
      <c r="F13" s="75"/>
      <c r="G13" s="75"/>
      <c r="H13" s="75"/>
      <c r="I13" s="75"/>
      <c r="J13" s="75"/>
      <c r="K13" s="75"/>
      <c r="L13" s="75"/>
      <c r="M13" s="75"/>
      <c r="N13" s="75"/>
      <c r="O13" s="75"/>
      <c r="P13" s="75"/>
      <c r="Q13" s="75"/>
      <c r="R13" s="75"/>
      <c r="S13" s="75"/>
    </row>
    <row r="14" spans="2:19" x14ac:dyDescent="0.35">
      <c r="B14" s="76"/>
      <c r="C14" s="75"/>
      <c r="D14" s="75"/>
      <c r="E14" s="75"/>
      <c r="F14" s="75"/>
      <c r="G14" s="75"/>
      <c r="H14" s="75"/>
      <c r="I14" s="75"/>
      <c r="J14" s="75"/>
      <c r="K14" s="75"/>
      <c r="L14" s="75"/>
      <c r="M14" s="75"/>
      <c r="N14" s="75"/>
      <c r="O14" s="75"/>
      <c r="P14" s="75"/>
      <c r="Q14" s="75"/>
      <c r="R14" s="75"/>
      <c r="S14" s="75"/>
    </row>
    <row r="15" spans="2:19" x14ac:dyDescent="0.35">
      <c r="B15" s="76" t="s">
        <v>160</v>
      </c>
      <c r="C15" s="75"/>
      <c r="D15" s="75"/>
      <c r="E15" s="75"/>
      <c r="F15" s="75"/>
      <c r="G15" s="75"/>
      <c r="H15" s="75"/>
      <c r="I15" s="75"/>
      <c r="J15" s="75"/>
      <c r="K15" s="75"/>
      <c r="L15" s="75"/>
      <c r="M15" s="75"/>
      <c r="N15" s="75"/>
      <c r="O15" s="75"/>
      <c r="P15" s="75"/>
      <c r="Q15" s="75"/>
      <c r="R15" s="75"/>
      <c r="S15" s="75"/>
    </row>
    <row r="16" spans="2:19" x14ac:dyDescent="0.35">
      <c r="B16" s="76"/>
      <c r="C16" s="75"/>
      <c r="D16" s="75"/>
      <c r="E16" s="75"/>
      <c r="F16" s="75"/>
      <c r="G16" s="75"/>
      <c r="H16" s="75"/>
      <c r="I16" s="75"/>
      <c r="J16" s="75"/>
      <c r="K16" s="75"/>
      <c r="L16" s="75"/>
      <c r="M16" s="75"/>
      <c r="N16" s="75"/>
      <c r="O16" s="75"/>
      <c r="P16" s="75"/>
      <c r="Q16" s="75"/>
      <c r="R16" s="75"/>
      <c r="S16" s="75"/>
    </row>
    <row r="17" spans="2:19" x14ac:dyDescent="0.35">
      <c r="B17" s="76" t="s">
        <v>17</v>
      </c>
      <c r="C17" s="75"/>
      <c r="D17" s="75"/>
      <c r="E17" s="75"/>
      <c r="F17" s="75"/>
      <c r="G17" s="75"/>
      <c r="H17" s="75"/>
      <c r="I17" s="75"/>
      <c r="J17" s="75"/>
      <c r="K17" s="75"/>
      <c r="L17" s="75"/>
      <c r="M17" s="75"/>
      <c r="N17" s="75"/>
      <c r="O17" s="75"/>
      <c r="P17" s="75"/>
      <c r="Q17" s="75"/>
      <c r="R17" s="75"/>
      <c r="S17" s="75"/>
    </row>
    <row r="18" spans="2:19" x14ac:dyDescent="0.35">
      <c r="B18" s="76" t="s">
        <v>161</v>
      </c>
      <c r="C18" s="75"/>
      <c r="D18" s="75"/>
      <c r="E18" s="75"/>
      <c r="F18" s="75"/>
      <c r="G18" s="75"/>
      <c r="H18" s="75"/>
      <c r="I18" s="75"/>
      <c r="J18" s="75"/>
      <c r="K18" s="75"/>
      <c r="L18" s="75"/>
      <c r="M18" s="75"/>
      <c r="N18" s="75"/>
      <c r="O18" s="75"/>
      <c r="P18" s="75"/>
      <c r="Q18" s="75"/>
      <c r="R18" s="75"/>
      <c r="S18" s="75"/>
    </row>
    <row r="19" spans="2:19" x14ac:dyDescent="0.35">
      <c r="B19" s="76"/>
      <c r="C19" s="75"/>
      <c r="D19" s="75"/>
      <c r="E19" s="75"/>
      <c r="F19" s="75"/>
      <c r="G19" s="75"/>
      <c r="H19" s="75"/>
      <c r="I19" s="75"/>
      <c r="J19" s="75"/>
      <c r="K19" s="75"/>
      <c r="L19" s="75"/>
      <c r="M19" s="75"/>
      <c r="N19" s="75"/>
      <c r="O19" s="75"/>
      <c r="P19" s="75"/>
      <c r="Q19" s="75"/>
      <c r="R19" s="75"/>
      <c r="S19" s="75"/>
    </row>
    <row r="20" spans="2:19" x14ac:dyDescent="0.35">
      <c r="B20" s="76" t="s">
        <v>162</v>
      </c>
      <c r="C20" s="75"/>
      <c r="D20" s="75"/>
      <c r="E20" s="75"/>
      <c r="F20" s="75"/>
      <c r="G20" s="75"/>
      <c r="H20" s="75"/>
      <c r="I20" s="75"/>
      <c r="J20" s="75"/>
      <c r="K20" s="75"/>
      <c r="L20" s="75"/>
      <c r="M20" s="75"/>
      <c r="N20" s="75"/>
      <c r="O20" s="75"/>
      <c r="P20" s="75"/>
      <c r="Q20" s="75"/>
      <c r="R20" s="75"/>
      <c r="S20" s="75"/>
    </row>
    <row r="21" spans="2:19" x14ac:dyDescent="0.35">
      <c r="B21" s="76" t="s">
        <v>163</v>
      </c>
      <c r="C21" s="75"/>
      <c r="D21" s="75"/>
      <c r="E21" s="75"/>
      <c r="F21" s="75"/>
      <c r="G21" s="75"/>
      <c r="H21" s="75"/>
      <c r="I21" s="75"/>
      <c r="J21" s="75"/>
      <c r="K21" s="75"/>
      <c r="L21" s="75"/>
      <c r="M21" s="75"/>
      <c r="N21" s="75"/>
      <c r="O21" s="75"/>
      <c r="P21" s="75"/>
      <c r="Q21" s="75"/>
      <c r="R21" s="75"/>
      <c r="S21" s="75"/>
    </row>
    <row r="22" spans="2:19" x14ac:dyDescent="0.35">
      <c r="B22" s="75"/>
      <c r="C22" s="75"/>
      <c r="D22" s="75"/>
      <c r="E22" s="75"/>
      <c r="F22" s="75"/>
      <c r="G22" s="75"/>
      <c r="H22" s="75"/>
      <c r="I22" s="75"/>
      <c r="J22" s="75"/>
      <c r="K22" s="75"/>
      <c r="L22" s="75"/>
      <c r="M22" s="75"/>
      <c r="N22" s="75"/>
      <c r="O22" s="75"/>
      <c r="P22" s="75"/>
      <c r="Q22" s="75"/>
      <c r="R22" s="75"/>
      <c r="S22" s="75"/>
    </row>
    <row r="23" spans="2:19" x14ac:dyDescent="0.35">
      <c r="B23" s="75" t="s">
        <v>18</v>
      </c>
      <c r="C23" s="75"/>
      <c r="D23" s="75"/>
      <c r="E23" s="75"/>
      <c r="F23" s="75"/>
      <c r="G23" s="75"/>
      <c r="H23" s="75"/>
      <c r="I23" s="75"/>
      <c r="J23" s="75"/>
      <c r="K23" s="75"/>
      <c r="L23" s="75"/>
      <c r="M23" s="75"/>
      <c r="N23" s="75"/>
      <c r="O23" s="75"/>
      <c r="P23" s="75"/>
      <c r="Q23" s="75"/>
      <c r="R23" s="75"/>
      <c r="S23" s="75"/>
    </row>
    <row r="24" spans="2:19" x14ac:dyDescent="0.35">
      <c r="B24" s="75"/>
      <c r="C24" s="75" t="s">
        <v>19</v>
      </c>
      <c r="D24" s="75"/>
      <c r="E24" s="75"/>
      <c r="F24" s="75"/>
      <c r="G24" s="75"/>
      <c r="H24" s="75"/>
      <c r="I24" s="75"/>
      <c r="J24" s="75"/>
      <c r="K24" s="75"/>
      <c r="L24" s="75"/>
      <c r="M24" s="75"/>
      <c r="N24" s="75"/>
      <c r="O24" s="75"/>
      <c r="P24" s="75"/>
      <c r="Q24" s="75"/>
      <c r="R24" s="75"/>
      <c r="S24" s="75"/>
    </row>
    <row r="25" spans="2:19" x14ac:dyDescent="0.35">
      <c r="B25" s="75"/>
      <c r="C25" s="75" t="s">
        <v>20</v>
      </c>
      <c r="D25" s="75"/>
      <c r="E25" s="75"/>
      <c r="F25" s="75"/>
      <c r="G25" s="75"/>
      <c r="H25" s="75"/>
      <c r="I25" s="75"/>
      <c r="J25" s="75"/>
      <c r="K25" s="75"/>
      <c r="L25" s="75"/>
      <c r="M25" s="75"/>
      <c r="N25" s="75"/>
      <c r="O25" s="75"/>
      <c r="P25" s="75"/>
      <c r="Q25" s="75"/>
      <c r="R25" s="75"/>
      <c r="S25" s="75"/>
    </row>
    <row r="26" spans="2:19" x14ac:dyDescent="0.35">
      <c r="B26" s="75"/>
      <c r="C26" s="75"/>
      <c r="D26" s="75"/>
      <c r="E26" s="75"/>
      <c r="F26" s="75"/>
      <c r="G26" s="75"/>
      <c r="H26" s="75"/>
      <c r="I26" s="75"/>
      <c r="J26" s="75"/>
      <c r="K26" s="75"/>
      <c r="L26" s="75"/>
      <c r="M26" s="75"/>
      <c r="N26" s="75"/>
      <c r="O26" s="75"/>
      <c r="P26" s="75"/>
      <c r="Q26" s="75"/>
      <c r="R26" s="75"/>
      <c r="S26" s="7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08984375" defaultRowHeight="14.5" x14ac:dyDescent="0.35"/>
  <cols>
    <col min="1" max="16384" width="9.08984375" style="67"/>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3"/>
  <sheetViews>
    <sheetView showGridLines="0" topLeftCell="A14" zoomScale="60" zoomScaleNormal="60" workbookViewId="0">
      <pane ySplit="3" topLeftCell="A17" activePane="bottomLeft" state="frozen"/>
      <selection activeCell="A10" sqref="A1:XFD10"/>
      <selection pane="bottomLeft" activeCell="B19" sqref="B19"/>
    </sheetView>
  </sheetViews>
  <sheetFormatPr defaultRowHeight="14.5" outlineLevelRow="1" x14ac:dyDescent="0.35"/>
  <cols>
    <col min="1" max="1" width="3.6328125" style="10" customWidth="1"/>
    <col min="2" max="2" width="73.90625" bestFit="1" customWidth="1"/>
    <col min="3" max="5" width="50.6328125" customWidth="1"/>
    <col min="6" max="6" width="3.6328125" customWidth="1"/>
    <col min="7" max="7" width="10.6328125" customWidth="1"/>
    <col min="8" max="8" width="21.08984375" customWidth="1"/>
    <col min="9" max="9" width="3.6328125" customWidth="1"/>
    <col min="11" max="12" width="11.54296875" customWidth="1"/>
  </cols>
  <sheetData>
    <row r="1" spans="2:9" s="19" customFormat="1" ht="15" hidden="1" customHeight="1" outlineLevel="1" x14ac:dyDescent="0.35"/>
    <row r="2" spans="2:9" s="19" customFormat="1" ht="15" hidden="1" customHeight="1" outlineLevel="1" x14ac:dyDescent="0.35">
      <c r="B2" s="28" t="s">
        <v>21</v>
      </c>
    </row>
    <row r="3" spans="2:9" s="19" customFormat="1" ht="15" hidden="1" customHeight="1" outlineLevel="1" x14ac:dyDescent="0.35">
      <c r="B3" s="29" t="s">
        <v>22</v>
      </c>
    </row>
    <row r="4" spans="2:9" s="19" customFormat="1" ht="15" hidden="1" customHeight="1" outlineLevel="1" x14ac:dyDescent="0.35"/>
    <row r="5" spans="2:9" s="19" customFormat="1" ht="15" hidden="1" customHeight="1" outlineLevel="1" x14ac:dyDescent="0.35">
      <c r="B5" s="28" t="s">
        <v>23</v>
      </c>
    </row>
    <row r="6" spans="2:9" s="19" customFormat="1" ht="15" hidden="1" customHeight="1" outlineLevel="1" x14ac:dyDescent="0.35">
      <c r="B6" s="31" t="s">
        <v>24</v>
      </c>
    </row>
    <row r="7" spans="2:9" s="19" customFormat="1" ht="15" hidden="1" customHeight="1" outlineLevel="1" x14ac:dyDescent="0.35">
      <c r="B7" s="31" t="s">
        <v>25</v>
      </c>
    </row>
    <row r="8" spans="2:9" s="19" customFormat="1" ht="15" hidden="1" customHeight="1" outlineLevel="1" x14ac:dyDescent="0.35">
      <c r="B8" s="31" t="s">
        <v>26</v>
      </c>
    </row>
    <row r="9" spans="2:9" s="19" customFormat="1" ht="15" hidden="1" customHeight="1" outlineLevel="1" x14ac:dyDescent="0.35">
      <c r="B9" s="31" t="s">
        <v>27</v>
      </c>
    </row>
    <row r="10" spans="2:9" s="19" customFormat="1" ht="15" hidden="1" customHeight="1" outlineLevel="1" x14ac:dyDescent="0.35">
      <c r="B10" s="29"/>
    </row>
    <row r="11" spans="2:9" s="19" customFormat="1" ht="15" hidden="1" customHeight="1" outlineLevel="1" x14ac:dyDescent="0.35">
      <c r="B11" s="28" t="s">
        <v>28</v>
      </c>
    </row>
    <row r="12" spans="2:9" s="19" customFormat="1" ht="15" hidden="1" customHeight="1" outlineLevel="1" x14ac:dyDescent="0.35">
      <c r="B12" s="30" t="s">
        <v>29</v>
      </c>
    </row>
    <row r="13" spans="2:9" s="19" customFormat="1" ht="15" hidden="1" customHeight="1" outlineLevel="1" x14ac:dyDescent="0.35"/>
    <row r="14" spans="2:9" collapsed="1" x14ac:dyDescent="0.35"/>
    <row r="15" spans="2:9" x14ac:dyDescent="0.35">
      <c r="B15" s="1"/>
      <c r="F15" s="5">
        <v>0.1</v>
      </c>
      <c r="G15" s="5">
        <v>0.1</v>
      </c>
      <c r="H15" s="5">
        <v>0.1</v>
      </c>
      <c r="I15" s="5">
        <v>0.1</v>
      </c>
    </row>
    <row r="16" spans="2:9" x14ac:dyDescent="0.35">
      <c r="B16" s="1"/>
      <c r="F16" s="5"/>
      <c r="G16" s="5"/>
      <c r="H16" s="5"/>
      <c r="I16" s="5"/>
    </row>
    <row r="17" spans="1:9" x14ac:dyDescent="0.35">
      <c r="F17" s="9"/>
      <c r="G17" s="77" t="s">
        <v>30</v>
      </c>
      <c r="H17" s="77" t="s">
        <v>31</v>
      </c>
      <c r="I17" s="9"/>
    </row>
    <row r="18" spans="1:9" x14ac:dyDescent="0.35">
      <c r="A18" s="11" t="s">
        <v>32</v>
      </c>
      <c r="B18" s="51" t="s">
        <v>33</v>
      </c>
      <c r="C18" s="52" t="s">
        <v>34</v>
      </c>
      <c r="D18" s="52" t="s">
        <v>35</v>
      </c>
      <c r="E18" s="52" t="s">
        <v>36</v>
      </c>
      <c r="G18" s="78"/>
      <c r="H18" s="78"/>
    </row>
    <row r="19" spans="1:9" ht="30" customHeight="1" x14ac:dyDescent="0.35">
      <c r="C19" s="6"/>
      <c r="D19" s="6"/>
      <c r="E19" s="6"/>
      <c r="F19" s="4">
        <v>1</v>
      </c>
      <c r="G19" s="8"/>
      <c r="H19" s="8"/>
      <c r="I19" s="4">
        <v>5</v>
      </c>
    </row>
    <row r="20" spans="1:9" ht="409.5" customHeight="1" x14ac:dyDescent="0.35">
      <c r="B20" s="68" t="s">
        <v>37</v>
      </c>
      <c r="C20" s="68" t="s">
        <v>38</v>
      </c>
      <c r="D20" s="68" t="s">
        <v>39</v>
      </c>
      <c r="E20" s="70" t="s">
        <v>40</v>
      </c>
    </row>
    <row r="21" spans="1:9" x14ac:dyDescent="0.35">
      <c r="B21" s="12"/>
      <c r="C21" s="13"/>
      <c r="D21" s="13"/>
      <c r="E21" s="13"/>
    </row>
    <row r="22" spans="1:9" x14ac:dyDescent="0.35">
      <c r="B22" s="73" t="s">
        <v>41</v>
      </c>
      <c r="C22" s="81" t="s">
        <v>42</v>
      </c>
      <c r="D22" s="82"/>
      <c r="E22" s="83"/>
    </row>
    <row r="23" spans="1:9" ht="30" customHeight="1" x14ac:dyDescent="0.35">
      <c r="B23" s="91" t="s">
        <v>43</v>
      </c>
      <c r="C23" s="84"/>
      <c r="D23" s="85"/>
      <c r="E23" s="86"/>
    </row>
    <row r="24" spans="1:9" ht="30" customHeight="1" x14ac:dyDescent="0.35">
      <c r="B24" s="92"/>
      <c r="C24" s="84"/>
      <c r="D24" s="85"/>
      <c r="E24" s="86"/>
    </row>
    <row r="25" spans="1:9" ht="30" customHeight="1" x14ac:dyDescent="0.35">
      <c r="B25" s="92"/>
      <c r="C25" s="84"/>
      <c r="D25" s="85"/>
      <c r="E25" s="86"/>
    </row>
    <row r="26" spans="1:9" ht="30" customHeight="1" x14ac:dyDescent="0.35">
      <c r="B26" s="92"/>
      <c r="C26" s="84"/>
      <c r="D26" s="85"/>
      <c r="E26" s="86"/>
    </row>
    <row r="27" spans="1:9" ht="30" customHeight="1" x14ac:dyDescent="0.35">
      <c r="B27" s="92"/>
      <c r="C27" s="84"/>
      <c r="D27" s="85"/>
      <c r="E27" s="86"/>
    </row>
    <row r="28" spans="1:9" ht="30" customHeight="1" x14ac:dyDescent="0.35">
      <c r="B28" s="93"/>
      <c r="C28" s="84"/>
      <c r="D28" s="85"/>
      <c r="E28" s="86"/>
    </row>
    <row r="29" spans="1:9" x14ac:dyDescent="0.35">
      <c r="B29" s="38"/>
      <c r="C29" s="38"/>
      <c r="D29" s="39"/>
      <c r="E29" s="39"/>
    </row>
    <row r="30" spans="1:9" x14ac:dyDescent="0.35">
      <c r="B30" s="81" t="s">
        <v>44</v>
      </c>
      <c r="C30" s="82"/>
      <c r="D30" s="82"/>
      <c r="E30" s="83"/>
    </row>
    <row r="31" spans="1:9" ht="80.150000000000006" customHeight="1" x14ac:dyDescent="0.35">
      <c r="B31" s="87" t="s">
        <v>45</v>
      </c>
      <c r="C31" s="88"/>
      <c r="D31" s="88"/>
      <c r="E31" s="89"/>
    </row>
    <row r="33" spans="1:9" hidden="1" x14ac:dyDescent="0.35">
      <c r="F33" s="9"/>
      <c r="G33" s="77" t="s">
        <v>30</v>
      </c>
      <c r="H33" s="77" t="s">
        <v>31</v>
      </c>
      <c r="I33" s="9"/>
    </row>
    <row r="34" spans="1:9" hidden="1" x14ac:dyDescent="0.35">
      <c r="A34" s="11" t="s">
        <v>46</v>
      </c>
      <c r="B34" s="51" t="s">
        <v>47</v>
      </c>
      <c r="C34" s="52" t="s">
        <v>34</v>
      </c>
      <c r="D34" s="52" t="s">
        <v>35</v>
      </c>
      <c r="E34" s="52" t="s">
        <v>36</v>
      </c>
      <c r="G34" s="78"/>
      <c r="H34" s="78"/>
    </row>
    <row r="35" spans="1:9" ht="29" hidden="1" x14ac:dyDescent="0.35">
      <c r="B35" s="2" t="s">
        <v>48</v>
      </c>
      <c r="C35" s="6"/>
      <c r="D35" s="6"/>
      <c r="E35" s="6"/>
      <c r="F35" s="4">
        <v>1</v>
      </c>
      <c r="G35" s="8">
        <v>0</v>
      </c>
      <c r="H35" s="8">
        <v>0</v>
      </c>
      <c r="I35" s="4">
        <v>5</v>
      </c>
    </row>
    <row r="36" spans="1:9" ht="286.5" hidden="1" customHeight="1" x14ac:dyDescent="0.35">
      <c r="B36" s="68" t="s">
        <v>49</v>
      </c>
      <c r="C36" s="7" t="s">
        <v>50</v>
      </c>
      <c r="D36" s="68" t="s">
        <v>51</v>
      </c>
      <c r="E36" s="68" t="s">
        <v>52</v>
      </c>
    </row>
    <row r="37" spans="1:9" hidden="1" x14ac:dyDescent="0.35">
      <c r="B37" s="12"/>
      <c r="C37" s="13"/>
      <c r="D37" s="13"/>
      <c r="E37" s="13"/>
    </row>
    <row r="38" spans="1:9" hidden="1" x14ac:dyDescent="0.35">
      <c r="B38" s="90" t="s">
        <v>41</v>
      </c>
      <c r="C38" s="90"/>
      <c r="D38" s="90" t="s">
        <v>53</v>
      </c>
      <c r="E38" s="90"/>
    </row>
    <row r="39" spans="1:9" ht="30" hidden="1" customHeight="1" x14ac:dyDescent="0.35">
      <c r="B39" s="94" t="s">
        <v>43</v>
      </c>
      <c r="C39" s="95"/>
      <c r="D39" s="84"/>
      <c r="E39" s="86"/>
    </row>
    <row r="40" spans="1:9" ht="30" hidden="1" customHeight="1" x14ac:dyDescent="0.35">
      <c r="B40" s="96"/>
      <c r="C40" s="97"/>
      <c r="D40" s="84"/>
      <c r="E40" s="86"/>
    </row>
    <row r="41" spans="1:9" ht="30" hidden="1" customHeight="1" x14ac:dyDescent="0.35">
      <c r="B41" s="96"/>
      <c r="C41" s="97"/>
      <c r="D41" s="84"/>
      <c r="E41" s="86"/>
    </row>
    <row r="42" spans="1:9" ht="30" hidden="1" customHeight="1" x14ac:dyDescent="0.35">
      <c r="B42" s="96"/>
      <c r="C42" s="97"/>
      <c r="D42" s="84"/>
      <c r="E42" s="86"/>
    </row>
    <row r="43" spans="1:9" ht="30" hidden="1" customHeight="1" x14ac:dyDescent="0.35">
      <c r="B43" s="96"/>
      <c r="C43" s="97"/>
      <c r="D43" s="84"/>
      <c r="E43" s="86"/>
    </row>
    <row r="44" spans="1:9" ht="30" hidden="1" customHeight="1" x14ac:dyDescent="0.35">
      <c r="B44" s="98"/>
      <c r="C44" s="99"/>
      <c r="D44" s="84"/>
      <c r="E44" s="86"/>
    </row>
    <row r="45" spans="1:9" hidden="1" x14ac:dyDescent="0.35">
      <c r="B45" s="38"/>
      <c r="C45" s="38"/>
      <c r="D45" s="39"/>
      <c r="E45" s="39"/>
    </row>
    <row r="46" spans="1:9" hidden="1" x14ac:dyDescent="0.35">
      <c r="B46" s="81"/>
      <c r="C46" s="82"/>
      <c r="D46" s="82"/>
      <c r="E46" s="83"/>
    </row>
    <row r="47" spans="1:9" ht="80.150000000000006" hidden="1" customHeight="1" x14ac:dyDescent="0.35">
      <c r="B47" s="87"/>
      <c r="C47" s="88"/>
      <c r="D47" s="88"/>
      <c r="E47" s="89"/>
    </row>
    <row r="48" spans="1:9" x14ac:dyDescent="0.35">
      <c r="B48" t="s">
        <v>54</v>
      </c>
    </row>
    <row r="49" spans="1:9" x14ac:dyDescent="0.35">
      <c r="F49" s="9"/>
      <c r="G49" s="77" t="s">
        <v>30</v>
      </c>
      <c r="H49" s="77" t="s">
        <v>31</v>
      </c>
      <c r="I49" s="9"/>
    </row>
    <row r="50" spans="1:9" x14ac:dyDescent="0.35">
      <c r="A50" s="11" t="s">
        <v>46</v>
      </c>
      <c r="B50" s="51" t="s">
        <v>55</v>
      </c>
      <c r="C50" s="52" t="s">
        <v>34</v>
      </c>
      <c r="D50" s="52" t="s">
        <v>35</v>
      </c>
      <c r="E50" s="52" t="s">
        <v>36</v>
      </c>
      <c r="G50" s="78"/>
      <c r="H50" s="78"/>
    </row>
    <row r="51" spans="1:9" ht="29" x14ac:dyDescent="0.35">
      <c r="B51" s="2" t="s">
        <v>48</v>
      </c>
      <c r="C51" s="6"/>
      <c r="D51" s="6"/>
      <c r="E51" s="6"/>
      <c r="F51" s="4">
        <v>1</v>
      </c>
      <c r="G51" s="8"/>
      <c r="H51" s="8"/>
      <c r="I51" s="4">
        <v>5</v>
      </c>
    </row>
    <row r="52" spans="1:9" ht="312" customHeight="1" x14ac:dyDescent="0.35">
      <c r="A52" s="69"/>
      <c r="B52" s="68" t="s">
        <v>56</v>
      </c>
      <c r="C52" s="7" t="s">
        <v>57</v>
      </c>
      <c r="D52" s="7" t="s">
        <v>58</v>
      </c>
      <c r="E52" s="68" t="s">
        <v>59</v>
      </c>
    </row>
    <row r="53" spans="1:9" x14ac:dyDescent="0.35">
      <c r="B53" s="12"/>
      <c r="C53" s="13"/>
      <c r="D53" s="13"/>
      <c r="E53" s="13"/>
    </row>
    <row r="54" spans="1:9" x14ac:dyDescent="0.35">
      <c r="B54" s="73" t="s">
        <v>41</v>
      </c>
      <c r="C54" s="81" t="s">
        <v>60</v>
      </c>
      <c r="D54" s="82"/>
      <c r="E54" s="83"/>
    </row>
    <row r="55" spans="1:9" ht="30" customHeight="1" x14ac:dyDescent="0.35">
      <c r="B55" s="91" t="s">
        <v>43</v>
      </c>
      <c r="C55" s="84"/>
      <c r="D55" s="85"/>
      <c r="E55" s="86"/>
    </row>
    <row r="56" spans="1:9" ht="30" customHeight="1" x14ac:dyDescent="0.35">
      <c r="B56" s="92"/>
      <c r="C56" s="84"/>
      <c r="D56" s="85"/>
      <c r="E56" s="86"/>
    </row>
    <row r="57" spans="1:9" ht="30" customHeight="1" x14ac:dyDescent="0.35">
      <c r="B57" s="92"/>
      <c r="C57" s="84"/>
      <c r="D57" s="85"/>
      <c r="E57" s="86"/>
    </row>
    <row r="58" spans="1:9" ht="30" customHeight="1" x14ac:dyDescent="0.35">
      <c r="B58" s="92"/>
      <c r="C58" s="84"/>
      <c r="D58" s="85"/>
      <c r="E58" s="86"/>
    </row>
    <row r="59" spans="1:9" ht="30" customHeight="1" x14ac:dyDescent="0.35">
      <c r="B59" s="92"/>
      <c r="C59" s="84"/>
      <c r="D59" s="85"/>
      <c r="E59" s="86"/>
    </row>
    <row r="60" spans="1:9" ht="30" customHeight="1" x14ac:dyDescent="0.35">
      <c r="B60" s="93"/>
      <c r="C60" s="84"/>
      <c r="D60" s="85"/>
      <c r="E60" s="86"/>
    </row>
    <row r="61" spans="1:9" x14ac:dyDescent="0.35">
      <c r="B61" s="38"/>
      <c r="C61" s="38"/>
      <c r="D61" s="39"/>
      <c r="E61" s="39"/>
    </row>
    <row r="62" spans="1:9" x14ac:dyDescent="0.35">
      <c r="B62" s="81" t="s">
        <v>44</v>
      </c>
      <c r="C62" s="82"/>
      <c r="D62" s="82"/>
      <c r="E62" s="83"/>
    </row>
    <row r="63" spans="1:9" ht="80.150000000000006" customHeight="1" x14ac:dyDescent="0.35">
      <c r="B63" s="87"/>
      <c r="C63" s="88"/>
      <c r="D63" s="88"/>
      <c r="E63" s="89"/>
    </row>
    <row r="65" spans="1:9" x14ac:dyDescent="0.35">
      <c r="F65" s="9"/>
      <c r="G65" s="77" t="s">
        <v>30</v>
      </c>
      <c r="H65" s="77" t="s">
        <v>31</v>
      </c>
      <c r="I65" s="9"/>
    </row>
    <row r="66" spans="1:9" x14ac:dyDescent="0.35">
      <c r="A66" s="11" t="s">
        <v>61</v>
      </c>
      <c r="B66" s="51" t="s">
        <v>62</v>
      </c>
      <c r="C66" s="52" t="s">
        <v>34</v>
      </c>
      <c r="D66" s="52" t="s">
        <v>35</v>
      </c>
      <c r="E66" s="52" t="s">
        <v>36</v>
      </c>
      <c r="G66" s="78"/>
      <c r="H66" s="78"/>
    </row>
    <row r="67" spans="1:9" ht="30" customHeight="1" x14ac:dyDescent="0.35">
      <c r="C67" s="6"/>
      <c r="D67" s="6"/>
      <c r="E67" s="6"/>
      <c r="F67" s="4">
        <v>1</v>
      </c>
      <c r="G67" s="8"/>
      <c r="H67" s="8"/>
      <c r="I67" s="4">
        <v>5</v>
      </c>
    </row>
    <row r="68" spans="1:9" ht="275.5" x14ac:dyDescent="0.35">
      <c r="B68" s="68" t="s">
        <v>63</v>
      </c>
      <c r="C68" s="7" t="s">
        <v>64</v>
      </c>
      <c r="D68" s="7" t="s">
        <v>65</v>
      </c>
      <c r="E68" s="7" t="s">
        <v>66</v>
      </c>
    </row>
    <row r="69" spans="1:9" x14ac:dyDescent="0.35">
      <c r="B69" s="12"/>
      <c r="C69" s="13"/>
      <c r="D69" s="13"/>
      <c r="E69" s="13"/>
    </row>
    <row r="70" spans="1:9" x14ac:dyDescent="0.35">
      <c r="B70" s="71" t="s">
        <v>41</v>
      </c>
      <c r="C70" s="81" t="s">
        <v>67</v>
      </c>
      <c r="D70" s="82"/>
      <c r="E70" s="83"/>
    </row>
    <row r="71" spans="1:9" ht="30" customHeight="1" x14ac:dyDescent="0.35">
      <c r="B71" s="91" t="s">
        <v>43</v>
      </c>
      <c r="C71" s="84"/>
      <c r="D71" s="85"/>
      <c r="E71" s="86"/>
    </row>
    <row r="72" spans="1:9" ht="30" customHeight="1" x14ac:dyDescent="0.35">
      <c r="B72" s="92"/>
      <c r="C72" s="84"/>
      <c r="D72" s="85"/>
      <c r="E72" s="86"/>
    </row>
    <row r="73" spans="1:9" ht="30" customHeight="1" x14ac:dyDescent="0.35">
      <c r="B73" s="92"/>
      <c r="C73" s="84"/>
      <c r="D73" s="85"/>
      <c r="E73" s="86"/>
    </row>
    <row r="74" spans="1:9" ht="30" customHeight="1" x14ac:dyDescent="0.35">
      <c r="B74" s="92"/>
      <c r="C74" s="84"/>
      <c r="D74" s="85"/>
      <c r="E74" s="86"/>
    </row>
    <row r="75" spans="1:9" ht="30" customHeight="1" x14ac:dyDescent="0.35">
      <c r="B75" s="92"/>
      <c r="C75" s="84"/>
      <c r="D75" s="85"/>
      <c r="E75" s="86"/>
    </row>
    <row r="76" spans="1:9" ht="30" customHeight="1" x14ac:dyDescent="0.35">
      <c r="B76" s="93"/>
      <c r="C76" s="84"/>
      <c r="D76" s="85"/>
      <c r="E76" s="86"/>
    </row>
    <row r="77" spans="1:9" x14ac:dyDescent="0.35">
      <c r="B77" s="38"/>
      <c r="C77" s="38"/>
      <c r="D77" s="39"/>
      <c r="E77" s="39"/>
    </row>
    <row r="78" spans="1:9" x14ac:dyDescent="0.35">
      <c r="B78" s="81" t="s">
        <v>44</v>
      </c>
      <c r="C78" s="82"/>
      <c r="D78" s="82"/>
      <c r="E78" s="83"/>
    </row>
    <row r="79" spans="1:9" ht="80.150000000000006" customHeight="1" x14ac:dyDescent="0.35">
      <c r="B79" s="87"/>
      <c r="C79" s="88"/>
      <c r="D79" s="88"/>
      <c r="E79" s="89"/>
    </row>
    <row r="80" spans="1:9" x14ac:dyDescent="0.35">
      <c r="B80" s="40"/>
      <c r="C80" s="38"/>
      <c r="D80" s="39"/>
      <c r="E80" s="39"/>
    </row>
    <row r="81" spans="1:9" x14ac:dyDescent="0.35">
      <c r="F81" s="9"/>
      <c r="G81" s="77" t="s">
        <v>30</v>
      </c>
      <c r="H81" s="77" t="s">
        <v>31</v>
      </c>
      <c r="I81" s="9"/>
    </row>
    <row r="82" spans="1:9" x14ac:dyDescent="0.35">
      <c r="A82" s="11" t="s">
        <v>68</v>
      </c>
      <c r="B82" s="51" t="s">
        <v>69</v>
      </c>
      <c r="C82" s="52" t="s">
        <v>34</v>
      </c>
      <c r="D82" s="52" t="s">
        <v>35</v>
      </c>
      <c r="E82" s="52" t="s">
        <v>36</v>
      </c>
      <c r="G82" s="78"/>
      <c r="H82" s="78"/>
    </row>
    <row r="83" spans="1:9" ht="30" customHeight="1" x14ac:dyDescent="0.35">
      <c r="C83" s="6"/>
      <c r="D83" s="6"/>
      <c r="E83" s="6"/>
      <c r="F83" s="4">
        <v>1</v>
      </c>
      <c r="G83" s="8"/>
      <c r="H83" s="8"/>
      <c r="I83" s="4">
        <v>5</v>
      </c>
    </row>
    <row r="84" spans="1:9" ht="284.25" customHeight="1" x14ac:dyDescent="0.35">
      <c r="B84" s="68" t="s">
        <v>70</v>
      </c>
      <c r="C84" s="68" t="s">
        <v>71</v>
      </c>
      <c r="D84" s="68" t="s">
        <v>72</v>
      </c>
      <c r="E84" s="68" t="s">
        <v>73</v>
      </c>
    </row>
    <row r="85" spans="1:9" ht="36.75" customHeight="1" x14ac:dyDescent="0.35">
      <c r="B85" s="12"/>
      <c r="C85" s="13"/>
      <c r="D85" s="13"/>
      <c r="E85" s="13"/>
    </row>
    <row r="86" spans="1:9" x14ac:dyDescent="0.35">
      <c r="B86" s="73" t="s">
        <v>41</v>
      </c>
      <c r="C86" s="81" t="s">
        <v>74</v>
      </c>
      <c r="D86" s="82"/>
      <c r="E86" s="83"/>
    </row>
    <row r="87" spans="1:9" ht="30" customHeight="1" x14ac:dyDescent="0.35">
      <c r="B87" s="91" t="s">
        <v>43</v>
      </c>
      <c r="C87" s="84"/>
      <c r="D87" s="85"/>
      <c r="E87" s="86"/>
    </row>
    <row r="88" spans="1:9" ht="30" customHeight="1" x14ac:dyDescent="0.35">
      <c r="B88" s="92"/>
      <c r="C88" s="84"/>
      <c r="D88" s="85"/>
      <c r="E88" s="86"/>
    </row>
    <row r="89" spans="1:9" ht="30" customHeight="1" x14ac:dyDescent="0.35">
      <c r="B89" s="92"/>
      <c r="C89" s="84"/>
      <c r="D89" s="85"/>
      <c r="E89" s="86"/>
    </row>
    <row r="90" spans="1:9" ht="30" customHeight="1" x14ac:dyDescent="0.35">
      <c r="B90" s="92"/>
      <c r="C90" s="84"/>
      <c r="D90" s="85"/>
      <c r="E90" s="86"/>
    </row>
    <row r="91" spans="1:9" ht="30" customHeight="1" x14ac:dyDescent="0.35">
      <c r="B91" s="92"/>
      <c r="C91" s="84"/>
      <c r="D91" s="85"/>
      <c r="E91" s="86"/>
    </row>
    <row r="92" spans="1:9" ht="30" customHeight="1" x14ac:dyDescent="0.35">
      <c r="B92" s="93"/>
      <c r="C92" s="84"/>
      <c r="D92" s="85"/>
      <c r="E92" s="86"/>
    </row>
    <row r="93" spans="1:9" x14ac:dyDescent="0.35">
      <c r="B93" s="38"/>
      <c r="C93" s="38"/>
      <c r="D93" s="39"/>
      <c r="E93" s="39"/>
    </row>
    <row r="94" spans="1:9" x14ac:dyDescent="0.35">
      <c r="B94" s="81" t="s">
        <v>44</v>
      </c>
      <c r="C94" s="82"/>
      <c r="D94" s="82"/>
      <c r="E94" s="83"/>
    </row>
    <row r="95" spans="1:9" ht="80.150000000000006" customHeight="1" x14ac:dyDescent="0.35">
      <c r="B95" s="87"/>
      <c r="C95" s="88"/>
      <c r="D95" s="88"/>
      <c r="E95" s="89"/>
    </row>
    <row r="96" spans="1:9" x14ac:dyDescent="0.35">
      <c r="B96" t="s">
        <v>54</v>
      </c>
    </row>
    <row r="97" spans="1:9" hidden="1" x14ac:dyDescent="0.35">
      <c r="F97" s="9"/>
      <c r="G97" s="77" t="s">
        <v>30</v>
      </c>
      <c r="H97" s="77" t="s">
        <v>31</v>
      </c>
      <c r="I97" s="9"/>
    </row>
    <row r="98" spans="1:9" hidden="1" x14ac:dyDescent="0.35">
      <c r="A98" s="11" t="s">
        <v>75</v>
      </c>
      <c r="B98" s="66" t="s">
        <v>76</v>
      </c>
      <c r="C98" s="52" t="s">
        <v>34</v>
      </c>
      <c r="D98" s="52" t="s">
        <v>35</v>
      </c>
      <c r="E98" s="52" t="s">
        <v>36</v>
      </c>
      <c r="G98" s="78"/>
      <c r="H98" s="78"/>
    </row>
    <row r="99" spans="1:9" ht="30" hidden="1" customHeight="1" x14ac:dyDescent="0.35">
      <c r="C99" s="6"/>
      <c r="D99" s="6"/>
      <c r="E99" s="6"/>
      <c r="F99" s="4">
        <v>1</v>
      </c>
      <c r="G99" s="8">
        <v>0</v>
      </c>
      <c r="H99" s="8">
        <v>0</v>
      </c>
      <c r="I99" s="4">
        <v>5</v>
      </c>
    </row>
    <row r="100" spans="1:9" hidden="1" x14ac:dyDescent="0.35">
      <c r="B100" s="7"/>
      <c r="C100" s="7"/>
      <c r="D100" s="7"/>
      <c r="E100" s="7"/>
    </row>
    <row r="101" spans="1:9" hidden="1" x14ac:dyDescent="0.35">
      <c r="B101" s="12"/>
      <c r="C101" s="13"/>
      <c r="D101" s="13"/>
      <c r="E101" s="13"/>
    </row>
    <row r="102" spans="1:9" hidden="1" x14ac:dyDescent="0.35">
      <c r="B102" s="90" t="s">
        <v>77</v>
      </c>
      <c r="C102" s="90"/>
      <c r="D102" s="90" t="s">
        <v>78</v>
      </c>
      <c r="E102" s="90"/>
    </row>
    <row r="103" spans="1:9" ht="30" hidden="1" customHeight="1" x14ac:dyDescent="0.35">
      <c r="B103" s="94" t="s">
        <v>43</v>
      </c>
      <c r="C103" s="95"/>
      <c r="D103" s="79"/>
      <c r="E103" s="80"/>
    </row>
    <row r="104" spans="1:9" ht="30" hidden="1" customHeight="1" x14ac:dyDescent="0.35">
      <c r="B104" s="96"/>
      <c r="C104" s="97"/>
      <c r="D104" s="79"/>
      <c r="E104" s="80"/>
    </row>
    <row r="105" spans="1:9" ht="30" hidden="1" customHeight="1" x14ac:dyDescent="0.35">
      <c r="B105" s="96"/>
      <c r="C105" s="97"/>
      <c r="D105" s="79"/>
      <c r="E105" s="80"/>
    </row>
    <row r="106" spans="1:9" ht="30" hidden="1" customHeight="1" x14ac:dyDescent="0.35">
      <c r="B106" s="96"/>
      <c r="C106" s="97"/>
      <c r="D106" s="79"/>
      <c r="E106" s="80"/>
    </row>
    <row r="107" spans="1:9" ht="30" hidden="1" customHeight="1" x14ac:dyDescent="0.35">
      <c r="B107" s="96"/>
      <c r="C107" s="97"/>
      <c r="D107" s="79"/>
      <c r="E107" s="80"/>
    </row>
    <row r="108" spans="1:9" ht="30" hidden="1" customHeight="1" x14ac:dyDescent="0.35">
      <c r="B108" s="98"/>
      <c r="C108" s="99"/>
      <c r="D108" s="79"/>
      <c r="E108" s="80"/>
    </row>
    <row r="109" spans="1:9" hidden="1" x14ac:dyDescent="0.35">
      <c r="B109" s="38"/>
      <c r="C109" s="38"/>
      <c r="D109" s="39"/>
      <c r="E109" s="39"/>
    </row>
    <row r="110" spans="1:9" hidden="1" x14ac:dyDescent="0.35">
      <c r="B110" s="51" t="s">
        <v>44</v>
      </c>
      <c r="C110" s="52"/>
      <c r="D110" s="52"/>
      <c r="E110" s="52"/>
    </row>
    <row r="111" spans="1:9" ht="80.150000000000006" hidden="1" customHeight="1" x14ac:dyDescent="0.35">
      <c r="B111" s="87" t="s">
        <v>79</v>
      </c>
      <c r="C111" s="88"/>
      <c r="D111" s="88"/>
      <c r="E111" s="89"/>
    </row>
    <row r="112" spans="1:9" hidden="1" x14ac:dyDescent="0.35"/>
    <row r="113" spans="1:9" ht="15" hidden="1" customHeight="1" x14ac:dyDescent="0.35">
      <c r="F113" s="9"/>
      <c r="G113" s="77" t="s">
        <v>30</v>
      </c>
      <c r="H113" s="77" t="s">
        <v>31</v>
      </c>
      <c r="I113" s="9"/>
    </row>
    <row r="114" spans="1:9" hidden="1" x14ac:dyDescent="0.35">
      <c r="A114" s="11" t="s">
        <v>80</v>
      </c>
      <c r="B114" s="66" t="s">
        <v>81</v>
      </c>
      <c r="C114" s="52" t="s">
        <v>34</v>
      </c>
      <c r="D114" s="52" t="s">
        <v>35</v>
      </c>
      <c r="E114" s="52" t="s">
        <v>36</v>
      </c>
      <c r="G114" s="78"/>
      <c r="H114" s="78"/>
    </row>
    <row r="115" spans="1:9" ht="29" hidden="1" x14ac:dyDescent="0.35">
      <c r="B115" s="2" t="s">
        <v>48</v>
      </c>
      <c r="C115" s="6"/>
      <c r="D115" s="6"/>
      <c r="E115" s="6"/>
      <c r="F115" s="4">
        <v>1</v>
      </c>
      <c r="G115" s="8">
        <v>0</v>
      </c>
      <c r="H115" s="8">
        <v>0</v>
      </c>
      <c r="I115" s="4">
        <v>5</v>
      </c>
    </row>
    <row r="116" spans="1:9" hidden="1" x14ac:dyDescent="0.35">
      <c r="B116" s="7"/>
      <c r="C116" s="7"/>
      <c r="D116" s="7"/>
      <c r="E116" s="7"/>
    </row>
    <row r="117" spans="1:9" hidden="1" x14ac:dyDescent="0.35">
      <c r="B117" s="12"/>
      <c r="C117" s="13"/>
      <c r="D117" s="13"/>
      <c r="E117" s="13"/>
    </row>
    <row r="118" spans="1:9" hidden="1" x14ac:dyDescent="0.35">
      <c r="B118" s="81" t="s">
        <v>41</v>
      </c>
      <c r="C118" s="83"/>
      <c r="D118" s="90" t="s">
        <v>78</v>
      </c>
      <c r="E118" s="90"/>
    </row>
    <row r="119" spans="1:9" ht="30" hidden="1" customHeight="1" x14ac:dyDescent="0.35">
      <c r="B119" s="94" t="s">
        <v>43</v>
      </c>
      <c r="C119" s="95"/>
      <c r="D119" s="84"/>
      <c r="E119" s="86"/>
    </row>
    <row r="120" spans="1:9" ht="30" hidden="1" customHeight="1" x14ac:dyDescent="0.35">
      <c r="B120" s="96"/>
      <c r="C120" s="97"/>
      <c r="D120" s="84"/>
      <c r="E120" s="86"/>
    </row>
    <row r="121" spans="1:9" ht="30" hidden="1" customHeight="1" x14ac:dyDescent="0.35">
      <c r="B121" s="96"/>
      <c r="C121" s="97"/>
      <c r="D121" s="84"/>
      <c r="E121" s="86"/>
    </row>
    <row r="122" spans="1:9" ht="30" hidden="1" customHeight="1" x14ac:dyDescent="0.35">
      <c r="B122" s="96"/>
      <c r="C122" s="97"/>
      <c r="D122" s="84"/>
      <c r="E122" s="86"/>
    </row>
    <row r="123" spans="1:9" ht="30" hidden="1" customHeight="1" x14ac:dyDescent="0.35">
      <c r="B123" s="96"/>
      <c r="C123" s="97"/>
      <c r="D123" s="84"/>
      <c r="E123" s="86"/>
    </row>
    <row r="124" spans="1:9" ht="30" hidden="1" customHeight="1" x14ac:dyDescent="0.35">
      <c r="B124" s="98"/>
      <c r="C124" s="99"/>
      <c r="D124" s="84"/>
      <c r="E124" s="86"/>
    </row>
    <row r="125" spans="1:9" hidden="1" x14ac:dyDescent="0.35">
      <c r="B125" s="38"/>
      <c r="C125" s="38"/>
      <c r="D125" s="39"/>
      <c r="E125" s="39"/>
    </row>
    <row r="126" spans="1:9" hidden="1" x14ac:dyDescent="0.35">
      <c r="B126" s="81" t="s">
        <v>44</v>
      </c>
      <c r="C126" s="82"/>
      <c r="D126" s="82"/>
      <c r="E126" s="83"/>
    </row>
    <row r="127" spans="1:9" ht="80.150000000000006" hidden="1" customHeight="1" x14ac:dyDescent="0.35">
      <c r="B127" s="100" t="s">
        <v>79</v>
      </c>
      <c r="C127" s="101"/>
      <c r="D127" s="101"/>
      <c r="E127" s="102"/>
    </row>
    <row r="128" spans="1:9" hidden="1" x14ac:dyDescent="0.35">
      <c r="B128" t="s">
        <v>54</v>
      </c>
    </row>
    <row r="129" spans="1:9" hidden="1" x14ac:dyDescent="0.35">
      <c r="F129" s="9"/>
      <c r="G129" s="77" t="s">
        <v>30</v>
      </c>
      <c r="H129" s="77" t="s">
        <v>31</v>
      </c>
      <c r="I129" s="9"/>
    </row>
    <row r="130" spans="1:9" hidden="1" x14ac:dyDescent="0.35">
      <c r="A130" s="11" t="s">
        <v>82</v>
      </c>
      <c r="B130" s="66" t="s">
        <v>76</v>
      </c>
      <c r="C130" s="52" t="s">
        <v>34</v>
      </c>
      <c r="D130" s="52" t="s">
        <v>35</v>
      </c>
      <c r="E130" s="52" t="s">
        <v>36</v>
      </c>
      <c r="G130" s="78"/>
      <c r="H130" s="78"/>
    </row>
    <row r="131" spans="1:9" ht="30" hidden="1" customHeight="1" x14ac:dyDescent="0.35">
      <c r="C131" s="6"/>
      <c r="D131" s="6"/>
      <c r="E131" s="6"/>
      <c r="F131" s="4">
        <v>1</v>
      </c>
      <c r="G131" s="8">
        <v>0</v>
      </c>
      <c r="H131" s="8">
        <v>0</v>
      </c>
      <c r="I131" s="4">
        <v>5</v>
      </c>
    </row>
    <row r="132" spans="1:9" hidden="1" x14ac:dyDescent="0.35">
      <c r="B132" s="7"/>
      <c r="C132" s="7"/>
      <c r="D132" s="7"/>
      <c r="E132" s="7"/>
    </row>
    <row r="133" spans="1:9" hidden="1" x14ac:dyDescent="0.35">
      <c r="B133" s="12"/>
      <c r="C133" s="13"/>
      <c r="D133" s="13"/>
      <c r="E133" s="13"/>
    </row>
    <row r="134" spans="1:9" hidden="1" x14ac:dyDescent="0.35">
      <c r="B134" s="90"/>
      <c r="C134" s="90"/>
      <c r="D134" s="90"/>
      <c r="E134" s="90"/>
    </row>
    <row r="135" spans="1:9" ht="30" hidden="1" customHeight="1" x14ac:dyDescent="0.35">
      <c r="B135" s="94" t="s">
        <v>43</v>
      </c>
      <c r="C135" s="95"/>
      <c r="D135" s="80"/>
      <c r="E135" s="80"/>
    </row>
    <row r="136" spans="1:9" ht="30" hidden="1" customHeight="1" x14ac:dyDescent="0.35">
      <c r="B136" s="96"/>
      <c r="C136" s="97"/>
      <c r="D136" s="80"/>
      <c r="E136" s="80"/>
    </row>
    <row r="137" spans="1:9" ht="30" hidden="1" customHeight="1" x14ac:dyDescent="0.35">
      <c r="B137" s="96"/>
      <c r="C137" s="97"/>
      <c r="D137" s="80"/>
      <c r="E137" s="80"/>
    </row>
    <row r="138" spans="1:9" ht="30" hidden="1" customHeight="1" x14ac:dyDescent="0.35">
      <c r="B138" s="96"/>
      <c r="C138" s="97"/>
      <c r="D138" s="80"/>
      <c r="E138" s="80"/>
    </row>
    <row r="139" spans="1:9" ht="30" hidden="1" customHeight="1" x14ac:dyDescent="0.35">
      <c r="B139" s="96"/>
      <c r="C139" s="97"/>
      <c r="D139" s="80"/>
      <c r="E139" s="80"/>
    </row>
    <row r="140" spans="1:9" ht="30" hidden="1" customHeight="1" x14ac:dyDescent="0.35">
      <c r="B140" s="98"/>
      <c r="C140" s="99"/>
      <c r="D140" s="80"/>
      <c r="E140" s="80"/>
    </row>
    <row r="141" spans="1:9" hidden="1" x14ac:dyDescent="0.35">
      <c r="B141" s="38"/>
      <c r="C141" s="38"/>
      <c r="D141" s="39"/>
      <c r="E141" s="39"/>
    </row>
    <row r="142" spans="1:9" hidden="1" x14ac:dyDescent="0.35">
      <c r="B142" s="81" t="s">
        <v>44</v>
      </c>
      <c r="C142" s="82"/>
      <c r="D142" s="82"/>
      <c r="E142" s="83"/>
    </row>
    <row r="143" spans="1:9" ht="80.150000000000006" hidden="1" customHeight="1" x14ac:dyDescent="0.35">
      <c r="B143" s="100" t="s">
        <v>79</v>
      </c>
      <c r="C143" s="101"/>
      <c r="D143" s="101"/>
      <c r="E143" s="102"/>
    </row>
    <row r="144" spans="1:9"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sheetData>
  <mergeCells count="99">
    <mergeCell ref="D138:E138"/>
    <mergeCell ref="B126:E126"/>
    <mergeCell ref="B127:E127"/>
    <mergeCell ref="B71:B76"/>
    <mergeCell ref="B87:B92"/>
    <mergeCell ref="D135:E135"/>
    <mergeCell ref="D134:E134"/>
    <mergeCell ref="C86:E86"/>
    <mergeCell ref="C87:E87"/>
    <mergeCell ref="B78:E78"/>
    <mergeCell ref="B79:E79"/>
    <mergeCell ref="B142:E142"/>
    <mergeCell ref="B143:E143"/>
    <mergeCell ref="D124:E124"/>
    <mergeCell ref="D40:E40"/>
    <mergeCell ref="D41:E41"/>
    <mergeCell ref="D121:E121"/>
    <mergeCell ref="D122:E122"/>
    <mergeCell ref="D123:E123"/>
    <mergeCell ref="B118:C118"/>
    <mergeCell ref="B119:C124"/>
    <mergeCell ref="B94:E94"/>
    <mergeCell ref="B95:E95"/>
    <mergeCell ref="D105:E105"/>
    <mergeCell ref="D106:E106"/>
    <mergeCell ref="B39:C44"/>
    <mergeCell ref="B135:C140"/>
    <mergeCell ref="D140:E140"/>
    <mergeCell ref="D136:E136"/>
    <mergeCell ref="D139:E139"/>
    <mergeCell ref="D42:E42"/>
    <mergeCell ref="D43:E43"/>
    <mergeCell ref="D44:E44"/>
    <mergeCell ref="C58:E58"/>
    <mergeCell ref="C59:E59"/>
    <mergeCell ref="C60:E60"/>
    <mergeCell ref="D108:E108"/>
    <mergeCell ref="D120:E120"/>
    <mergeCell ref="B111:E111"/>
    <mergeCell ref="B102:C102"/>
    <mergeCell ref="B103:C108"/>
    <mergeCell ref="B134:C134"/>
    <mergeCell ref="D137:E137"/>
    <mergeCell ref="H129:H130"/>
    <mergeCell ref="B23:B28"/>
    <mergeCell ref="G97:G98"/>
    <mergeCell ref="D104:E104"/>
    <mergeCell ref="C70:E70"/>
    <mergeCell ref="C71:E71"/>
    <mergeCell ref="C72:E72"/>
    <mergeCell ref="C73:E73"/>
    <mergeCell ref="C74:E74"/>
    <mergeCell ref="C75:E75"/>
    <mergeCell ref="C76:E76"/>
    <mergeCell ref="C88:E88"/>
    <mergeCell ref="C89:E89"/>
    <mergeCell ref="C90:E90"/>
    <mergeCell ref="C91:E91"/>
    <mergeCell ref="C92:E92"/>
    <mergeCell ref="G17:G18"/>
    <mergeCell ref="G33:G34"/>
    <mergeCell ref="G49:G50"/>
    <mergeCell ref="D118:E118"/>
    <mergeCell ref="D119:E119"/>
    <mergeCell ref="D38:E38"/>
    <mergeCell ref="D102:E102"/>
    <mergeCell ref="D39:E39"/>
    <mergeCell ref="D107:E107"/>
    <mergeCell ref="C28:E28"/>
    <mergeCell ref="B46:E46"/>
    <mergeCell ref="B47:E47"/>
    <mergeCell ref="B30:E30"/>
    <mergeCell ref="B55:B60"/>
    <mergeCell ref="B31:E31"/>
    <mergeCell ref="B38:C38"/>
    <mergeCell ref="G129:G130"/>
    <mergeCell ref="G65:G66"/>
    <mergeCell ref="B62:E62"/>
    <mergeCell ref="B63:E63"/>
    <mergeCell ref="C54:E54"/>
    <mergeCell ref="C55:E55"/>
    <mergeCell ref="C56:E56"/>
    <mergeCell ref="C57:E57"/>
    <mergeCell ref="H97:H98"/>
    <mergeCell ref="G113:G114"/>
    <mergeCell ref="H113:H114"/>
    <mergeCell ref="D103:E103"/>
    <mergeCell ref="H17:H18"/>
    <mergeCell ref="G81:G82"/>
    <mergeCell ref="H81:H82"/>
    <mergeCell ref="H33:H34"/>
    <mergeCell ref="H65:H66"/>
    <mergeCell ref="H49:H50"/>
    <mergeCell ref="C22:E22"/>
    <mergeCell ref="C23:E23"/>
    <mergeCell ref="C24:E24"/>
    <mergeCell ref="C25:E25"/>
    <mergeCell ref="C26:E26"/>
    <mergeCell ref="C27:E27"/>
  </mergeCells>
  <pageMargins left="1" right="1" top="1" bottom="1" header="0.5" footer="0.5"/>
  <pageSetup scale="46"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6"/>
  <sheetViews>
    <sheetView showGridLines="0" zoomScale="80" zoomScaleNormal="80" workbookViewId="0"/>
  </sheetViews>
  <sheetFormatPr defaultRowHeight="14.5" x14ac:dyDescent="0.35"/>
  <cols>
    <col min="1" max="1" width="3.6328125" customWidth="1"/>
    <col min="2" max="2" width="40.6328125" customWidth="1"/>
    <col min="3" max="3" width="100.6328125" customWidth="1"/>
  </cols>
  <sheetData>
    <row r="2" spans="2:3" x14ac:dyDescent="0.35">
      <c r="B2" s="1" t="s">
        <v>83</v>
      </c>
    </row>
    <row r="4" spans="2:3" x14ac:dyDescent="0.35">
      <c r="B4" s="49" t="s">
        <v>84</v>
      </c>
      <c r="C4" s="49" t="s">
        <v>85</v>
      </c>
    </row>
    <row r="5" spans="2:3" ht="30" customHeight="1" x14ac:dyDescent="0.35">
      <c r="B5" s="61" t="s">
        <v>86</v>
      </c>
      <c r="C5" s="61" t="s">
        <v>87</v>
      </c>
    </row>
    <row r="6" spans="2:3" ht="30" customHeight="1" x14ac:dyDescent="0.35">
      <c r="B6" s="61" t="s">
        <v>88</v>
      </c>
      <c r="C6" s="61" t="s">
        <v>87</v>
      </c>
    </row>
    <row r="7" spans="2:3" ht="30" customHeight="1" x14ac:dyDescent="0.35">
      <c r="B7" s="61" t="s">
        <v>89</v>
      </c>
      <c r="C7" s="61" t="s">
        <v>90</v>
      </c>
    </row>
    <row r="8" spans="2:3" ht="30" customHeight="1" x14ac:dyDescent="0.35">
      <c r="B8" s="61"/>
      <c r="C8" s="61"/>
    </row>
    <row r="9" spans="2:3" ht="30" customHeight="1" x14ac:dyDescent="0.35">
      <c r="B9" s="61"/>
      <c r="C9" s="61"/>
    </row>
    <row r="11" spans="2:3" x14ac:dyDescent="0.35">
      <c r="B11" s="49" t="s">
        <v>91</v>
      </c>
      <c r="C11" s="49" t="s">
        <v>85</v>
      </c>
    </row>
    <row r="12" spans="2:3" ht="30" customHeight="1" x14ac:dyDescent="0.35">
      <c r="B12" s="61" t="s">
        <v>92</v>
      </c>
      <c r="C12" s="61" t="s">
        <v>93</v>
      </c>
    </row>
    <row r="13" spans="2:3" ht="30" customHeight="1" x14ac:dyDescent="0.35">
      <c r="B13" s="61" t="s">
        <v>94</v>
      </c>
      <c r="C13" s="61" t="s">
        <v>95</v>
      </c>
    </row>
    <row r="14" spans="2:3" ht="30" customHeight="1" x14ac:dyDescent="0.35">
      <c r="B14" s="61" t="s">
        <v>96</v>
      </c>
      <c r="C14" s="61" t="s">
        <v>95</v>
      </c>
    </row>
    <row r="15" spans="2:3" ht="30" customHeight="1" x14ac:dyDescent="0.35">
      <c r="B15" s="61"/>
      <c r="C15" s="61"/>
    </row>
    <row r="16" spans="2:3" ht="30" customHeight="1" x14ac:dyDescent="0.35">
      <c r="B16" s="61"/>
      <c r="C16" s="6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88"/>
  <sheetViews>
    <sheetView showGridLines="0" topLeftCell="A34" zoomScale="70" zoomScaleNormal="70" workbookViewId="0">
      <selection activeCell="K41" sqref="K41"/>
    </sheetView>
  </sheetViews>
  <sheetFormatPr defaultRowHeight="14.5" outlineLevelRow="2" x14ac:dyDescent="0.35"/>
  <cols>
    <col min="1" max="1" width="3.6328125" customWidth="1"/>
    <col min="2" max="2" width="73.36328125" customWidth="1"/>
    <col min="3" max="3" width="95.36328125" customWidth="1"/>
    <col min="4" max="4" width="7.90625" customWidth="1"/>
    <col min="5" max="8" width="17.6328125" customWidth="1"/>
    <col min="9" max="9" width="17.6328125" hidden="1" customWidth="1"/>
    <col min="10" max="11" width="17.6328125" customWidth="1"/>
    <col min="12" max="13" width="17.6328125" hidden="1" customWidth="1"/>
    <col min="15" max="24" width="7.08984375" customWidth="1"/>
  </cols>
  <sheetData>
    <row r="1" spans="2:24" s="19" customFormat="1" hidden="1" outlineLevel="1" x14ac:dyDescent="0.35"/>
    <row r="2" spans="2:24" s="19" customFormat="1" hidden="1" outlineLevel="2" x14ac:dyDescent="0.35">
      <c r="B2" s="25" t="s">
        <v>21</v>
      </c>
      <c r="C2" s="25"/>
      <c r="D2" s="25"/>
    </row>
    <row r="3" spans="2:24" s="19" customFormat="1" hidden="1" outlineLevel="2" x14ac:dyDescent="0.35">
      <c r="B3" s="26" t="s">
        <v>97</v>
      </c>
      <c r="C3" s="26"/>
      <c r="D3" s="26"/>
    </row>
    <row r="4" spans="2:24" s="19" customFormat="1" hidden="1" outlineLevel="2" x14ac:dyDescent="0.35">
      <c r="B4" s="26"/>
      <c r="C4" s="26"/>
      <c r="D4" s="26"/>
    </row>
    <row r="5" spans="2:24" s="19" customFormat="1" hidden="1" outlineLevel="2" x14ac:dyDescent="0.35">
      <c r="B5" s="25" t="s">
        <v>23</v>
      </c>
      <c r="C5" s="25"/>
      <c r="D5" s="25"/>
    </row>
    <row r="6" spans="2:24" s="19" customFormat="1" hidden="1" outlineLevel="2" x14ac:dyDescent="0.35">
      <c r="B6" s="26" t="s">
        <v>98</v>
      </c>
      <c r="C6" s="26"/>
      <c r="D6" s="26"/>
    </row>
    <row r="7" spans="2:24" s="19" customFormat="1" hidden="1" outlineLevel="2" x14ac:dyDescent="0.35">
      <c r="B7" s="26" t="s">
        <v>99</v>
      </c>
      <c r="C7" s="26"/>
      <c r="D7" s="26"/>
    </row>
    <row r="8" spans="2:24" s="19" customFormat="1" hidden="1" outlineLevel="2" x14ac:dyDescent="0.35">
      <c r="B8" s="26" t="s">
        <v>100</v>
      </c>
      <c r="C8" s="26"/>
      <c r="D8" s="26"/>
    </row>
    <row r="9" spans="2:24" s="19" customFormat="1" hidden="1" outlineLevel="2" x14ac:dyDescent="0.35">
      <c r="B9" s="25"/>
      <c r="C9" s="25"/>
      <c r="D9" s="25"/>
    </row>
    <row r="10" spans="2:24" s="19" customFormat="1" hidden="1" outlineLevel="2" x14ac:dyDescent="0.35">
      <c r="B10" s="25" t="s">
        <v>28</v>
      </c>
      <c r="C10" s="25"/>
      <c r="D10" s="25"/>
      <c r="E10" s="25"/>
      <c r="F10" s="25"/>
      <c r="G10" s="25"/>
      <c r="H10" s="25"/>
      <c r="I10" s="25"/>
      <c r="J10" s="25"/>
      <c r="K10" s="25"/>
      <c r="L10" s="25"/>
      <c r="M10" s="25"/>
    </row>
    <row r="11" spans="2:24" s="19" customFormat="1" hidden="1" outlineLevel="2" x14ac:dyDescent="0.35">
      <c r="B11" s="25"/>
      <c r="C11" s="25"/>
      <c r="D11" s="25"/>
      <c r="E11" s="25"/>
      <c r="F11" s="25"/>
      <c r="G11" s="25"/>
      <c r="H11" s="25"/>
      <c r="I11" s="25"/>
      <c r="J11" s="25"/>
      <c r="K11" s="25"/>
      <c r="L11" s="25"/>
      <c r="M11" s="25"/>
    </row>
    <row r="12" spans="2:24" s="19" customFormat="1" hidden="1" outlineLevel="2" x14ac:dyDescent="0.35">
      <c r="B12" s="19" t="s">
        <v>101</v>
      </c>
      <c r="E12" s="25"/>
      <c r="F12" s="25"/>
      <c r="G12" s="25"/>
      <c r="H12" s="25"/>
      <c r="I12" s="25"/>
      <c r="J12" s="25"/>
      <c r="K12" s="25"/>
      <c r="L12" s="25"/>
      <c r="M12" s="25"/>
    </row>
    <row r="13" spans="2:24" s="19" customFormat="1" hidden="1" outlineLevel="2" x14ac:dyDescent="0.35">
      <c r="B13" s="20" t="s">
        <v>102</v>
      </c>
      <c r="C13" s="20"/>
      <c r="D13" s="20"/>
      <c r="E13" s="25"/>
      <c r="F13" s="25"/>
      <c r="G13" s="25"/>
      <c r="H13" s="25"/>
      <c r="I13" s="25"/>
      <c r="J13" s="25"/>
      <c r="K13" s="25"/>
      <c r="L13" s="25"/>
      <c r="M13" s="25"/>
      <c r="O13" s="28" t="s">
        <v>103</v>
      </c>
    </row>
    <row r="14" spans="2:24" s="19" customFormat="1" hidden="1" outlineLevel="2" x14ac:dyDescent="0.35">
      <c r="B14" s="20"/>
      <c r="C14" s="20"/>
      <c r="D14" s="20"/>
      <c r="E14" s="25"/>
      <c r="F14" s="25"/>
      <c r="G14" s="25"/>
      <c r="H14" s="25"/>
      <c r="I14" s="25"/>
      <c r="J14" s="25"/>
      <c r="K14" s="25"/>
      <c r="L14" s="25"/>
      <c r="M14" s="25"/>
      <c r="O14" s="57">
        <v>5</v>
      </c>
      <c r="P14" s="3">
        <f t="shared" ref="P14:X22" si="0">$O14/P$23</f>
        <v>5</v>
      </c>
      <c r="Q14" s="19">
        <f t="shared" si="0"/>
        <v>3.3333333333333335</v>
      </c>
      <c r="R14" s="19">
        <f t="shared" si="0"/>
        <v>2.5</v>
      </c>
      <c r="S14" s="19">
        <f t="shared" si="0"/>
        <v>2</v>
      </c>
      <c r="T14" s="19">
        <f t="shared" si="0"/>
        <v>1.6666666666666667</v>
      </c>
      <c r="U14" s="19">
        <f t="shared" si="0"/>
        <v>1.4285714285714286</v>
      </c>
      <c r="V14" s="19">
        <f t="shared" si="0"/>
        <v>1.25</v>
      </c>
      <c r="W14" s="19">
        <f t="shared" si="0"/>
        <v>1.1111111111111112</v>
      </c>
      <c r="X14" s="19">
        <f t="shared" si="0"/>
        <v>1</v>
      </c>
    </row>
    <row r="15" spans="2:24" s="19" customFormat="1" hidden="1" outlineLevel="2" x14ac:dyDescent="0.35">
      <c r="B15" s="33" t="s">
        <v>104</v>
      </c>
      <c r="C15" s="33"/>
      <c r="D15" s="33"/>
      <c r="E15" s="32"/>
      <c r="F15" s="25"/>
      <c r="G15" s="25"/>
      <c r="H15" s="25"/>
      <c r="I15" s="25"/>
      <c r="J15" s="25"/>
      <c r="K15" s="25"/>
      <c r="L15" s="25"/>
      <c r="M15" s="25"/>
      <c r="O15" s="57">
        <v>4.5</v>
      </c>
      <c r="P15" s="3">
        <f t="shared" si="0"/>
        <v>4.5</v>
      </c>
      <c r="Q15" s="19">
        <f t="shared" si="0"/>
        <v>3</v>
      </c>
      <c r="R15" s="19">
        <f t="shared" si="0"/>
        <v>2.25</v>
      </c>
      <c r="S15" s="19">
        <f t="shared" si="0"/>
        <v>1.8</v>
      </c>
      <c r="T15" s="19">
        <f t="shared" si="0"/>
        <v>1.5</v>
      </c>
      <c r="U15" s="19">
        <f t="shared" si="0"/>
        <v>1.2857142857142858</v>
      </c>
      <c r="V15" s="19">
        <f t="shared" si="0"/>
        <v>1.125</v>
      </c>
      <c r="W15" s="19">
        <f t="shared" si="0"/>
        <v>1</v>
      </c>
      <c r="X15" s="19">
        <f t="shared" si="0"/>
        <v>0.9</v>
      </c>
    </row>
    <row r="16" spans="2:24" s="19" customFormat="1" hidden="1" outlineLevel="2" x14ac:dyDescent="0.35">
      <c r="B16" s="34"/>
      <c r="C16" s="34"/>
      <c r="D16" s="34"/>
      <c r="E16" s="25"/>
      <c r="F16" s="25"/>
      <c r="G16" s="25"/>
      <c r="H16" s="25"/>
      <c r="I16" s="25"/>
      <c r="J16" s="25"/>
      <c r="K16" s="25"/>
      <c r="L16" s="25"/>
      <c r="M16" s="25"/>
      <c r="O16" s="57">
        <v>4</v>
      </c>
      <c r="P16" s="3">
        <f t="shared" si="0"/>
        <v>4</v>
      </c>
      <c r="Q16" s="19">
        <f t="shared" si="0"/>
        <v>2.6666666666666665</v>
      </c>
      <c r="R16" s="19">
        <f t="shared" si="0"/>
        <v>2</v>
      </c>
      <c r="S16" s="19">
        <f t="shared" si="0"/>
        <v>1.6</v>
      </c>
      <c r="T16" s="19">
        <f t="shared" si="0"/>
        <v>1.3333333333333333</v>
      </c>
      <c r="U16" s="19">
        <f t="shared" si="0"/>
        <v>1.1428571428571428</v>
      </c>
      <c r="V16" s="19">
        <f t="shared" si="0"/>
        <v>1</v>
      </c>
      <c r="W16" s="19">
        <f t="shared" si="0"/>
        <v>0.88888888888888884</v>
      </c>
      <c r="X16" s="19">
        <f t="shared" si="0"/>
        <v>0.8</v>
      </c>
    </row>
    <row r="17" spans="2:25" s="19" customFormat="1" hidden="1" outlineLevel="2" x14ac:dyDescent="0.35">
      <c r="B17" s="35" t="s">
        <v>105</v>
      </c>
      <c r="C17" s="36" t="s">
        <v>106</v>
      </c>
      <c r="D17" s="25"/>
      <c r="E17" s="25"/>
      <c r="F17" s="25"/>
      <c r="G17" s="25"/>
      <c r="H17" s="25"/>
      <c r="I17" s="25"/>
      <c r="J17" s="25"/>
      <c r="O17" s="57">
        <v>3.5</v>
      </c>
      <c r="P17" s="3">
        <f t="shared" si="0"/>
        <v>3.5</v>
      </c>
      <c r="Q17" s="19">
        <f t="shared" si="0"/>
        <v>2.3333333333333335</v>
      </c>
      <c r="R17" s="19">
        <f t="shared" si="0"/>
        <v>1.75</v>
      </c>
      <c r="S17" s="19">
        <f t="shared" si="0"/>
        <v>1.4</v>
      </c>
      <c r="T17" s="19">
        <f t="shared" si="0"/>
        <v>1.1666666666666667</v>
      </c>
      <c r="U17" s="19">
        <f t="shared" si="0"/>
        <v>1</v>
      </c>
      <c r="V17" s="19">
        <f t="shared" si="0"/>
        <v>0.875</v>
      </c>
      <c r="W17" s="19">
        <f t="shared" si="0"/>
        <v>0.77777777777777779</v>
      </c>
      <c r="X17" s="19">
        <f t="shared" si="0"/>
        <v>0.7</v>
      </c>
    </row>
    <row r="18" spans="2:25" s="19" customFormat="1" hidden="1" outlineLevel="2" x14ac:dyDescent="0.35">
      <c r="B18" s="35" t="s">
        <v>107</v>
      </c>
      <c r="C18" s="36" t="s">
        <v>108</v>
      </c>
      <c r="D18" s="25"/>
      <c r="E18" s="25"/>
      <c r="F18" s="25"/>
      <c r="G18" s="25"/>
      <c r="H18" s="25"/>
      <c r="I18" s="25"/>
      <c r="J18" s="25"/>
      <c r="O18" s="57">
        <v>3</v>
      </c>
      <c r="P18" s="3">
        <f t="shared" si="0"/>
        <v>3</v>
      </c>
      <c r="Q18" s="19">
        <f t="shared" si="0"/>
        <v>2</v>
      </c>
      <c r="R18" s="19">
        <f t="shared" si="0"/>
        <v>1.5</v>
      </c>
      <c r="S18" s="19">
        <f t="shared" si="0"/>
        <v>1.2</v>
      </c>
      <c r="T18" s="19">
        <f t="shared" si="0"/>
        <v>1</v>
      </c>
      <c r="U18" s="19">
        <f t="shared" si="0"/>
        <v>0.8571428571428571</v>
      </c>
      <c r="V18" s="19">
        <f t="shared" si="0"/>
        <v>0.75</v>
      </c>
      <c r="W18" s="19">
        <f t="shared" si="0"/>
        <v>0.66666666666666663</v>
      </c>
      <c r="X18" s="19">
        <f t="shared" si="0"/>
        <v>0.6</v>
      </c>
    </row>
    <row r="19" spans="2:25" s="19" customFormat="1" hidden="1" outlineLevel="2" x14ac:dyDescent="0.35">
      <c r="B19" s="35" t="s">
        <v>109</v>
      </c>
      <c r="C19" s="36" t="s">
        <v>110</v>
      </c>
      <c r="D19" s="25"/>
      <c r="E19" s="25"/>
      <c r="F19" s="25"/>
      <c r="G19" s="25"/>
      <c r="H19" s="25"/>
      <c r="I19" s="25"/>
      <c r="J19" s="25"/>
      <c r="O19" s="57">
        <v>2.5</v>
      </c>
      <c r="P19" s="3">
        <f t="shared" si="0"/>
        <v>2.5</v>
      </c>
      <c r="Q19" s="19">
        <f t="shared" si="0"/>
        <v>1.6666666666666667</v>
      </c>
      <c r="R19" s="19">
        <f t="shared" si="0"/>
        <v>1.25</v>
      </c>
      <c r="S19" s="19">
        <f t="shared" si="0"/>
        <v>1</v>
      </c>
      <c r="T19" s="19">
        <f t="shared" si="0"/>
        <v>0.83333333333333337</v>
      </c>
      <c r="U19" s="19">
        <f t="shared" si="0"/>
        <v>0.7142857142857143</v>
      </c>
      <c r="V19" s="19">
        <f t="shared" si="0"/>
        <v>0.625</v>
      </c>
      <c r="W19" s="19">
        <f t="shared" si="0"/>
        <v>0.55555555555555558</v>
      </c>
      <c r="X19" s="19">
        <f t="shared" si="0"/>
        <v>0.5</v>
      </c>
    </row>
    <row r="20" spans="2:25" s="19" customFormat="1" hidden="1" outlineLevel="2" x14ac:dyDescent="0.35">
      <c r="B20" s="35" t="s">
        <v>111</v>
      </c>
      <c r="C20" s="36" t="s">
        <v>112</v>
      </c>
      <c r="D20" s="25"/>
      <c r="E20" s="25"/>
      <c r="F20" s="25"/>
      <c r="G20" s="25"/>
      <c r="H20" s="25"/>
      <c r="I20" s="25"/>
      <c r="J20" s="25"/>
      <c r="O20" s="57">
        <v>2</v>
      </c>
      <c r="P20" s="3">
        <f t="shared" si="0"/>
        <v>2</v>
      </c>
      <c r="Q20" s="19">
        <f t="shared" si="0"/>
        <v>1.3333333333333333</v>
      </c>
      <c r="R20" s="19">
        <f t="shared" si="0"/>
        <v>1</v>
      </c>
      <c r="S20" s="19">
        <f t="shared" si="0"/>
        <v>0.8</v>
      </c>
      <c r="T20" s="19">
        <f t="shared" si="0"/>
        <v>0.66666666666666663</v>
      </c>
      <c r="U20" s="19">
        <f t="shared" si="0"/>
        <v>0.5714285714285714</v>
      </c>
      <c r="V20" s="19">
        <f t="shared" si="0"/>
        <v>0.5</v>
      </c>
      <c r="W20" s="19">
        <f t="shared" si="0"/>
        <v>0.44444444444444442</v>
      </c>
      <c r="X20" s="19">
        <f t="shared" si="0"/>
        <v>0.4</v>
      </c>
    </row>
    <row r="21" spans="2:25" s="19" customFormat="1" hidden="1" outlineLevel="2" x14ac:dyDescent="0.35">
      <c r="B21" s="35" t="s">
        <v>113</v>
      </c>
      <c r="C21" s="36" t="s">
        <v>114</v>
      </c>
      <c r="D21" s="25"/>
      <c r="E21" s="25"/>
      <c r="F21" s="25"/>
      <c r="G21" s="25"/>
      <c r="H21" s="25"/>
      <c r="I21" s="25"/>
      <c r="J21" s="25"/>
      <c r="O21" s="57">
        <v>1.5</v>
      </c>
      <c r="P21" s="3">
        <f t="shared" si="0"/>
        <v>1.5</v>
      </c>
      <c r="Q21" s="19">
        <f t="shared" si="0"/>
        <v>1</v>
      </c>
      <c r="R21" s="19">
        <f t="shared" si="0"/>
        <v>0.75</v>
      </c>
      <c r="S21" s="19">
        <f t="shared" si="0"/>
        <v>0.6</v>
      </c>
      <c r="T21" s="19">
        <f t="shared" si="0"/>
        <v>0.5</v>
      </c>
      <c r="U21" s="19">
        <f t="shared" si="0"/>
        <v>0.42857142857142855</v>
      </c>
      <c r="V21" s="19">
        <f t="shared" si="0"/>
        <v>0.375</v>
      </c>
      <c r="W21" s="19">
        <f t="shared" si="0"/>
        <v>0.33333333333333331</v>
      </c>
      <c r="X21" s="19">
        <f t="shared" si="0"/>
        <v>0.3</v>
      </c>
    </row>
    <row r="22" spans="2:25" s="19" customFormat="1" hidden="1" outlineLevel="2" x14ac:dyDescent="0.35">
      <c r="B22" s="33"/>
      <c r="C22" s="33"/>
      <c r="D22" s="33"/>
      <c r="E22" s="25"/>
      <c r="F22" s="25"/>
      <c r="G22" s="25"/>
      <c r="H22" s="25"/>
      <c r="I22" s="25"/>
      <c r="J22" s="25"/>
      <c r="K22" s="25"/>
      <c r="L22" s="25"/>
      <c r="M22" s="25"/>
      <c r="O22" s="57">
        <v>1</v>
      </c>
      <c r="P22" s="56">
        <f t="shared" si="0"/>
        <v>1</v>
      </c>
      <c r="Q22" s="54">
        <f t="shared" si="0"/>
        <v>0.66666666666666663</v>
      </c>
      <c r="R22" s="54">
        <f t="shared" si="0"/>
        <v>0.5</v>
      </c>
      <c r="S22" s="54">
        <f t="shared" si="0"/>
        <v>0.4</v>
      </c>
      <c r="T22" s="54">
        <f t="shared" si="0"/>
        <v>0.33333333333333331</v>
      </c>
      <c r="U22" s="54">
        <f t="shared" si="0"/>
        <v>0.2857142857142857</v>
      </c>
      <c r="V22" s="54">
        <f t="shared" si="0"/>
        <v>0.25</v>
      </c>
      <c r="W22" s="54">
        <f t="shared" si="0"/>
        <v>0.22222222222222221</v>
      </c>
      <c r="X22" s="54">
        <f t="shared" si="0"/>
        <v>0.2</v>
      </c>
    </row>
    <row r="23" spans="2:25" s="19" customFormat="1" hidden="1" outlineLevel="2" x14ac:dyDescent="0.35">
      <c r="B23" s="20" t="s">
        <v>115</v>
      </c>
      <c r="C23" s="20"/>
      <c r="D23" s="20"/>
      <c r="E23" s="25"/>
      <c r="F23" s="25"/>
      <c r="G23" s="25"/>
      <c r="H23" s="25"/>
      <c r="I23" s="25"/>
      <c r="J23" s="25"/>
      <c r="K23" s="25"/>
      <c r="L23" s="25"/>
      <c r="M23" s="25"/>
      <c r="P23" s="55">
        <v>1</v>
      </c>
      <c r="Q23" s="55">
        <v>1.5</v>
      </c>
      <c r="R23" s="55">
        <v>2</v>
      </c>
      <c r="S23" s="55">
        <v>2.5</v>
      </c>
      <c r="T23" s="55">
        <v>3</v>
      </c>
      <c r="U23" s="55">
        <v>3.5</v>
      </c>
      <c r="V23" s="55">
        <v>4</v>
      </c>
      <c r="W23" s="55">
        <v>4.5</v>
      </c>
      <c r="X23" s="55">
        <v>5</v>
      </c>
    </row>
    <row r="24" spans="2:25" s="19" customFormat="1" hidden="1" outlineLevel="2" x14ac:dyDescent="0.35">
      <c r="B24" s="20" t="s">
        <v>116</v>
      </c>
      <c r="C24" s="20"/>
      <c r="D24" s="20"/>
      <c r="E24" s="25"/>
      <c r="F24" s="25"/>
      <c r="G24" s="25"/>
      <c r="H24" s="25"/>
      <c r="I24" s="25"/>
      <c r="J24" s="25"/>
      <c r="K24" s="25"/>
      <c r="L24" s="25"/>
      <c r="M24" s="25"/>
      <c r="Y24" s="28" t="s">
        <v>117</v>
      </c>
    </row>
    <row r="25" spans="2:25" s="19" customFormat="1" hidden="1" outlineLevel="2" x14ac:dyDescent="0.35">
      <c r="B25" s="20"/>
      <c r="C25" s="20"/>
      <c r="D25" s="20"/>
      <c r="E25" s="25"/>
      <c r="G25" s="25"/>
      <c r="H25" s="25"/>
      <c r="I25" s="25"/>
      <c r="J25" s="25"/>
      <c r="K25" s="25"/>
      <c r="L25" s="25"/>
      <c r="M25" s="25"/>
    </row>
    <row r="26" spans="2:25" s="19" customFormat="1" ht="29" hidden="1" outlineLevel="1" x14ac:dyDescent="0.35">
      <c r="B26" s="20"/>
      <c r="C26" s="20"/>
      <c r="D26" s="22" t="s">
        <v>118</v>
      </c>
      <c r="E26" s="24" t="s">
        <v>119</v>
      </c>
      <c r="F26" s="24" t="s">
        <v>120</v>
      </c>
      <c r="G26" s="24" t="s">
        <v>121</v>
      </c>
      <c r="H26" s="24" t="s">
        <v>122</v>
      </c>
      <c r="I26" s="24" t="s">
        <v>103</v>
      </c>
      <c r="J26" s="24" t="s">
        <v>123</v>
      </c>
      <c r="K26" s="20"/>
      <c r="L26" s="24" t="s">
        <v>124</v>
      </c>
      <c r="M26" s="64" t="s">
        <v>125</v>
      </c>
    </row>
    <row r="27" spans="2:25" s="19" customFormat="1" hidden="1" outlineLevel="1" x14ac:dyDescent="0.35">
      <c r="B27" s="20"/>
      <c r="C27" s="20"/>
      <c r="D27" s="23">
        <v>5</v>
      </c>
      <c r="E27" s="23" t="s">
        <v>126</v>
      </c>
      <c r="F27" s="23" t="s">
        <v>126</v>
      </c>
      <c r="G27" s="23" t="s">
        <v>127</v>
      </c>
      <c r="H27" s="23" t="s">
        <v>128</v>
      </c>
      <c r="I27" s="23" t="s">
        <v>128</v>
      </c>
      <c r="J27" s="23" t="s">
        <v>128</v>
      </c>
      <c r="K27" s="20"/>
      <c r="L27" s="23" t="s">
        <v>129</v>
      </c>
      <c r="M27" s="23" t="s">
        <v>130</v>
      </c>
    </row>
    <row r="28" spans="2:25" s="19" customFormat="1" hidden="1" outlineLevel="1" x14ac:dyDescent="0.35">
      <c r="B28" s="20"/>
      <c r="C28" s="20"/>
      <c r="D28" s="23">
        <v>4</v>
      </c>
      <c r="E28" s="23" t="s">
        <v>131</v>
      </c>
      <c r="F28" s="23" t="s">
        <v>131</v>
      </c>
      <c r="G28" s="23"/>
      <c r="H28" s="23" t="s">
        <v>131</v>
      </c>
      <c r="I28" s="23" t="s">
        <v>131</v>
      </c>
      <c r="J28" s="23" t="s">
        <v>131</v>
      </c>
      <c r="K28" s="20"/>
      <c r="L28" s="23" t="s">
        <v>132</v>
      </c>
      <c r="M28" s="23" t="s">
        <v>133</v>
      </c>
    </row>
    <row r="29" spans="2:25" s="19" customFormat="1" hidden="1" outlineLevel="1" x14ac:dyDescent="0.35">
      <c r="B29" s="20"/>
      <c r="C29" s="20"/>
      <c r="D29" s="23">
        <v>3</v>
      </c>
      <c r="E29" s="23" t="s">
        <v>134</v>
      </c>
      <c r="F29" s="23" t="s">
        <v>134</v>
      </c>
      <c r="G29" s="23" t="s">
        <v>135</v>
      </c>
      <c r="H29" s="23" t="s">
        <v>136</v>
      </c>
      <c r="I29" s="23" t="s">
        <v>136</v>
      </c>
      <c r="J29" s="23" t="s">
        <v>136</v>
      </c>
      <c r="L29" s="21"/>
    </row>
    <row r="30" spans="2:25" s="19" customFormat="1" hidden="1" outlineLevel="1" x14ac:dyDescent="0.35">
      <c r="B30" s="20"/>
      <c r="C30" s="20"/>
      <c r="D30" s="23">
        <v>2</v>
      </c>
      <c r="E30" s="23" t="s">
        <v>137</v>
      </c>
      <c r="F30" s="23" t="s">
        <v>137</v>
      </c>
      <c r="G30" s="23"/>
      <c r="H30" s="23" t="s">
        <v>137</v>
      </c>
      <c r="I30" s="23" t="s">
        <v>137</v>
      </c>
      <c r="J30" s="23" t="s">
        <v>137</v>
      </c>
    </row>
    <row r="31" spans="2:25" s="19" customFormat="1" hidden="1" outlineLevel="1" x14ac:dyDescent="0.35">
      <c r="B31" s="20"/>
      <c r="C31" s="20"/>
      <c r="D31" s="23">
        <v>1</v>
      </c>
      <c r="E31" s="23" t="s">
        <v>138</v>
      </c>
      <c r="F31" s="23" t="s">
        <v>138</v>
      </c>
      <c r="G31" s="23" t="s">
        <v>139</v>
      </c>
      <c r="H31" s="23" t="s">
        <v>140</v>
      </c>
      <c r="I31" s="23" t="s">
        <v>140</v>
      </c>
      <c r="J31" s="23" t="s">
        <v>140</v>
      </c>
    </row>
    <row r="32" spans="2:25" s="19" customFormat="1" hidden="1" outlineLevel="1" x14ac:dyDescent="0.35">
      <c r="B32" s="20"/>
      <c r="C32" s="20"/>
      <c r="D32" s="23">
        <v>0</v>
      </c>
      <c r="E32" s="3"/>
      <c r="F32" s="3"/>
      <c r="G32" s="3"/>
      <c r="H32" s="3"/>
      <c r="I32" s="3"/>
      <c r="K32" s="3"/>
      <c r="L32" s="3"/>
      <c r="M32" s="3"/>
    </row>
    <row r="33" spans="2:13" s="19" customFormat="1" hidden="1" outlineLevel="1" x14ac:dyDescent="0.35">
      <c r="E33" s="21"/>
      <c r="F33" s="21"/>
      <c r="G33" s="21"/>
      <c r="I33" s="21"/>
      <c r="J33" s="21"/>
    </row>
    <row r="34" spans="2:13" collapsed="1" x14ac:dyDescent="0.35"/>
    <row r="35" spans="2:13" x14ac:dyDescent="0.35">
      <c r="B35" s="1" t="s">
        <v>141</v>
      </c>
      <c r="C35" s="1"/>
      <c r="D35" s="1"/>
    </row>
    <row r="37" spans="2:13" ht="43.5" outlineLevel="1" x14ac:dyDescent="0.35">
      <c r="E37" s="24" t="s">
        <v>142</v>
      </c>
      <c r="F37" s="24" t="s">
        <v>143</v>
      </c>
      <c r="G37" s="24" t="s">
        <v>144</v>
      </c>
      <c r="H37" s="24" t="s">
        <v>145</v>
      </c>
      <c r="I37" s="24" t="s">
        <v>146</v>
      </c>
      <c r="J37" s="2"/>
      <c r="K37" s="2"/>
      <c r="L37" s="2"/>
      <c r="M37" s="2"/>
    </row>
    <row r="38" spans="2:13" outlineLevel="1" x14ac:dyDescent="0.35">
      <c r="E38" s="41">
        <v>0.5</v>
      </c>
      <c r="F38" s="41">
        <v>0.2</v>
      </c>
      <c r="G38" s="41">
        <v>0.15</v>
      </c>
      <c r="H38" s="41">
        <v>0.15</v>
      </c>
      <c r="I38" s="42">
        <v>1</v>
      </c>
    </row>
    <row r="40" spans="2:13" ht="45" customHeight="1" x14ac:dyDescent="0.35">
      <c r="B40" s="37" t="s">
        <v>147</v>
      </c>
      <c r="C40" s="37" t="s">
        <v>148</v>
      </c>
      <c r="D40" s="37" t="s">
        <v>149</v>
      </c>
      <c r="E40" s="16" t="s">
        <v>150</v>
      </c>
      <c r="F40" s="17" t="s">
        <v>151</v>
      </c>
      <c r="G40" s="16" t="s">
        <v>152</v>
      </c>
      <c r="H40" s="14" t="s">
        <v>122</v>
      </c>
      <c r="I40" s="16" t="s">
        <v>103</v>
      </c>
      <c r="J40" s="16" t="s">
        <v>123</v>
      </c>
      <c r="K40" s="16" t="s">
        <v>153</v>
      </c>
      <c r="L40" s="17" t="s">
        <v>154</v>
      </c>
      <c r="M40" s="17" t="s">
        <v>125</v>
      </c>
    </row>
    <row r="41" spans="2:13" x14ac:dyDescent="0.35">
      <c r="B41" s="63" t="str">
        <f>'2.1 ARVIOINTIMALLI'!$B$18</f>
        <v xml:space="preserve">ORG. KULTTUURI JA OHJAUKSEN/JOHTAMISEN TIETOTARVE </v>
      </c>
      <c r="C41" s="47">
        <f>'2.1 ARVIOINTIMALLI'!$C23</f>
        <v>0</v>
      </c>
      <c r="D41" s="62">
        <v>1</v>
      </c>
      <c r="E41" s="18"/>
      <c r="F41" s="18"/>
      <c r="G41" s="18"/>
      <c r="H41" s="18"/>
      <c r="I41" s="45">
        <f>SUMPRODUCT($E$38:$H$38,Table22[[#This Row],[Tuottavuus ja säästöt]:[Mahdollistaja tai vähentää riskiä]])</f>
        <v>0</v>
      </c>
      <c r="J41" s="43"/>
      <c r="K41" s="15" t="str">
        <f>IFERROR(Table22[[#This Row],[Hyöty]]/Table22[[#This Row],[Työmäärä jäljellä]],"")</f>
        <v/>
      </c>
      <c r="L41" s="50"/>
      <c r="M41" s="50"/>
    </row>
    <row r="42" spans="2:13" x14ac:dyDescent="0.35">
      <c r="B42" s="63" t="str">
        <f>'2.1 ARVIOINTIMALLI'!$B$18</f>
        <v xml:space="preserve">ORG. KULTTUURI JA OHJAUKSEN/JOHTAMISEN TIETOTARVE </v>
      </c>
      <c r="C42" s="47">
        <f>'2.1 ARVIOINTIMALLI'!$C24</f>
        <v>0</v>
      </c>
      <c r="D42" s="62">
        <v>2</v>
      </c>
      <c r="E42" s="18"/>
      <c r="F42" s="18"/>
      <c r="G42" s="18"/>
      <c r="H42" s="18"/>
      <c r="I42" s="45">
        <f>SUMPRODUCT($E$38:$H$38,Table22[[#This Row],[Tuottavuus ja säästöt]:[Mahdollistaja tai vähentää riskiä]])</f>
        <v>0</v>
      </c>
      <c r="J42" s="43"/>
      <c r="K42" s="15" t="str">
        <f>IFERROR(Table22[[#This Row],[Hyöty]]/Table22[[#This Row],[Työmäärä jäljellä]],"")</f>
        <v/>
      </c>
      <c r="L42" s="50"/>
      <c r="M42" s="50"/>
    </row>
    <row r="43" spans="2:13" x14ac:dyDescent="0.35">
      <c r="B43" s="63" t="str">
        <f>'2.1 ARVIOINTIMALLI'!$B$18</f>
        <v xml:space="preserve">ORG. KULTTUURI JA OHJAUKSEN/JOHTAMISEN TIETOTARVE </v>
      </c>
      <c r="C43" s="47">
        <f>'2.1 ARVIOINTIMALLI'!$C25</f>
        <v>0</v>
      </c>
      <c r="D43" s="62">
        <v>3</v>
      </c>
      <c r="E43" s="18"/>
      <c r="F43" s="18"/>
      <c r="G43" s="18"/>
      <c r="H43" s="18"/>
      <c r="I43" s="45">
        <f>SUMPRODUCT($E$38:$H$38,Table22[[#This Row],[Tuottavuus ja säästöt]:[Mahdollistaja tai vähentää riskiä]])</f>
        <v>0</v>
      </c>
      <c r="J43" s="43"/>
      <c r="K43" s="15" t="str">
        <f>IFERROR(Table22[[#This Row],[Hyöty]]/Table22[[#This Row],[Työmäärä jäljellä]],"")</f>
        <v/>
      </c>
      <c r="L43" s="50"/>
      <c r="M43" s="50"/>
    </row>
    <row r="44" spans="2:13" x14ac:dyDescent="0.35">
      <c r="B44" s="63" t="str">
        <f>'2.1 ARVIOINTIMALLI'!$B$18</f>
        <v xml:space="preserve">ORG. KULTTUURI JA OHJAUKSEN/JOHTAMISEN TIETOTARVE </v>
      </c>
      <c r="C44" s="47">
        <f>'2.1 ARVIOINTIMALLI'!$C26</f>
        <v>0</v>
      </c>
      <c r="D44" s="62">
        <v>4</v>
      </c>
      <c r="E44" s="18"/>
      <c r="F44" s="18"/>
      <c r="G44" s="18"/>
      <c r="H44" s="18"/>
      <c r="I44" s="45">
        <f>SUMPRODUCT($E$38:$H$38,Table22[[#This Row],[Tuottavuus ja säästöt]:[Mahdollistaja tai vähentää riskiä]])</f>
        <v>0</v>
      </c>
      <c r="J44" s="43"/>
      <c r="K44" s="15" t="str">
        <f>IFERROR(Table22[[#This Row],[Hyöty]]/Table22[[#This Row],[Työmäärä jäljellä]],"")</f>
        <v/>
      </c>
      <c r="L44" s="50"/>
      <c r="M44" s="50"/>
    </row>
    <row r="45" spans="2:13" x14ac:dyDescent="0.35">
      <c r="B45" s="63" t="str">
        <f>'2.1 ARVIOINTIMALLI'!$B$18</f>
        <v xml:space="preserve">ORG. KULTTUURI JA OHJAUKSEN/JOHTAMISEN TIETOTARVE </v>
      </c>
      <c r="C45" s="47">
        <f>'2.1 ARVIOINTIMALLI'!$C27</f>
        <v>0</v>
      </c>
      <c r="D45" s="62">
        <v>5</v>
      </c>
      <c r="E45" s="18"/>
      <c r="F45" s="18"/>
      <c r="G45" s="18"/>
      <c r="H45" s="18"/>
      <c r="I45" s="45">
        <f>SUMPRODUCT($E$38:$H$38,Table22[[#This Row],[Tuottavuus ja säästöt]:[Mahdollistaja tai vähentää riskiä]])</f>
        <v>0</v>
      </c>
      <c r="J45" s="43"/>
      <c r="K45" s="15" t="str">
        <f>IFERROR(Table22[[#This Row],[Hyöty]]/Table22[[#This Row],[Työmäärä jäljellä]],"")</f>
        <v/>
      </c>
      <c r="L45" s="50"/>
      <c r="M45" s="50"/>
    </row>
    <row r="46" spans="2:13" x14ac:dyDescent="0.35">
      <c r="B46" s="63" t="str">
        <f>'2.1 ARVIOINTIMALLI'!$B$18</f>
        <v xml:space="preserve">ORG. KULTTUURI JA OHJAUKSEN/JOHTAMISEN TIETOTARVE </v>
      </c>
      <c r="C46" s="47">
        <f>'2.1 ARVIOINTIMALLI'!$C28</f>
        <v>0</v>
      </c>
      <c r="D46" s="62">
        <v>6</v>
      </c>
      <c r="E46" s="18"/>
      <c r="F46" s="18"/>
      <c r="G46" s="18"/>
      <c r="H46" s="18"/>
      <c r="I46" s="45">
        <f>SUMPRODUCT($E$38:$H$38,Table22[[#This Row],[Tuottavuus ja säästöt]:[Mahdollistaja tai vähentää riskiä]])</f>
        <v>0</v>
      </c>
      <c r="J46" s="43"/>
      <c r="K46" s="15" t="str">
        <f>IFERROR(Table22[[#This Row],[Hyöty]]/Table22[[#This Row],[Työmäärä jäljellä]],"")</f>
        <v/>
      </c>
      <c r="L46" s="50"/>
      <c r="M46" s="50"/>
    </row>
    <row r="47" spans="2:13" hidden="1" x14ac:dyDescent="0.35">
      <c r="B47" s="63" t="str">
        <f>'2.1 ARVIOINTIMALLI'!$B$34</f>
        <v>TIEDOLLA JOHTAMISEN KULTTUURI</v>
      </c>
      <c r="C47" s="47">
        <f>'2.1 ARVIOINTIMALLI'!$D$39</f>
        <v>0</v>
      </c>
      <c r="D47" s="62">
        <v>7</v>
      </c>
      <c r="E47" s="18"/>
      <c r="F47" s="18"/>
      <c r="G47" s="18"/>
      <c r="H47" s="18"/>
      <c r="I47" s="45">
        <f>SUMPRODUCT($E$38:$H$38,Table22[[#This Row],[Tuottavuus ja säästöt]:[Mahdollistaja tai vähentää riskiä]])</f>
        <v>0</v>
      </c>
      <c r="J47" s="43"/>
      <c r="K47" s="15" t="str">
        <f>IFERROR(Table22[[#This Row],[Hyöty]]/Table22[[#This Row],[Työmäärä jäljellä]],"")</f>
        <v/>
      </c>
      <c r="L47" s="50"/>
      <c r="M47" s="50"/>
    </row>
    <row r="48" spans="2:13" hidden="1" x14ac:dyDescent="0.35">
      <c r="B48" s="63" t="str">
        <f>'2.1 ARVIOINTIMALLI'!$B$34</f>
        <v>TIEDOLLA JOHTAMISEN KULTTUURI</v>
      </c>
      <c r="C48" s="47">
        <f>'2.1 ARVIOINTIMALLI'!$D40</f>
        <v>0</v>
      </c>
      <c r="D48" s="62">
        <v>8</v>
      </c>
      <c r="E48" s="18"/>
      <c r="F48" s="18"/>
      <c r="G48" s="18"/>
      <c r="H48" s="18"/>
      <c r="I48" s="45">
        <f>SUMPRODUCT($E$38:$H$38,Table22[[#This Row],[Tuottavuus ja säästöt]:[Mahdollistaja tai vähentää riskiä]])</f>
        <v>0</v>
      </c>
      <c r="J48" s="43"/>
      <c r="K48" s="15" t="str">
        <f>IFERROR(Table22[[#This Row],[Hyöty]]/Table22[[#This Row],[Työmäärä jäljellä]],"")</f>
        <v/>
      </c>
      <c r="L48" s="50"/>
      <c r="M48" s="50"/>
    </row>
    <row r="49" spans="2:16" hidden="1" x14ac:dyDescent="0.35">
      <c r="B49" s="63" t="str">
        <f>'2.1 ARVIOINTIMALLI'!$B$34</f>
        <v>TIEDOLLA JOHTAMISEN KULTTUURI</v>
      </c>
      <c r="C49" s="47">
        <f>'2.1 ARVIOINTIMALLI'!$D41</f>
        <v>0</v>
      </c>
      <c r="D49" s="62">
        <v>9</v>
      </c>
      <c r="E49" s="18"/>
      <c r="F49" s="18"/>
      <c r="G49" s="18"/>
      <c r="H49" s="18"/>
      <c r="I49" s="45">
        <f>SUMPRODUCT($E$38:$H$38,Table22[[#This Row],[Tuottavuus ja säästöt]:[Mahdollistaja tai vähentää riskiä]])</f>
        <v>0</v>
      </c>
      <c r="J49" s="43"/>
      <c r="K49" s="15" t="str">
        <f>IFERROR(Table22[[#This Row],[Hyöty]]/Table22[[#This Row],[Työmäärä jäljellä]],"")</f>
        <v/>
      </c>
      <c r="L49" s="50"/>
      <c r="M49" s="50"/>
    </row>
    <row r="50" spans="2:16" hidden="1" x14ac:dyDescent="0.35">
      <c r="B50" s="63" t="str">
        <f>'2.1 ARVIOINTIMALLI'!$B$34</f>
        <v>TIEDOLLA JOHTAMISEN KULTTUURI</v>
      </c>
      <c r="C50" s="47">
        <f>'2.1 ARVIOINTIMALLI'!$D42</f>
        <v>0</v>
      </c>
      <c r="D50" s="62">
        <v>10</v>
      </c>
      <c r="E50" s="18"/>
      <c r="F50" s="18"/>
      <c r="G50" s="18"/>
      <c r="H50" s="18"/>
      <c r="I50" s="45">
        <f>SUMPRODUCT($E$38:$H$38,Table22[[#This Row],[Tuottavuus ja säästöt]:[Mahdollistaja tai vähentää riskiä]])</f>
        <v>0</v>
      </c>
      <c r="J50" s="43"/>
      <c r="K50" s="15" t="str">
        <f>IFERROR(Table22[[#This Row],[Hyöty]]/Table22[[#This Row],[Työmäärä jäljellä]],"")</f>
        <v/>
      </c>
      <c r="L50" s="50"/>
      <c r="M50" s="50"/>
    </row>
    <row r="51" spans="2:16" hidden="1" x14ac:dyDescent="0.35">
      <c r="B51" s="63" t="str">
        <f>'2.1 ARVIOINTIMALLI'!$B$34</f>
        <v>TIEDOLLA JOHTAMISEN KULTTUURI</v>
      </c>
      <c r="C51" s="47">
        <f>'2.1 ARVIOINTIMALLI'!$D43</f>
        <v>0</v>
      </c>
      <c r="D51" s="62">
        <v>11</v>
      </c>
      <c r="E51" s="18"/>
      <c r="F51" s="18"/>
      <c r="G51" s="18"/>
      <c r="H51" s="18"/>
      <c r="I51" s="45">
        <f>SUMPRODUCT($E$38:$H$38,Table22[[#This Row],[Tuottavuus ja säästöt]:[Mahdollistaja tai vähentää riskiä]])</f>
        <v>0</v>
      </c>
      <c r="J51" s="43"/>
      <c r="K51" s="15" t="str">
        <f>IFERROR(Table22[[#This Row],[Hyöty]]/Table22[[#This Row],[Työmäärä jäljellä]],"")</f>
        <v/>
      </c>
      <c r="L51" s="50"/>
      <c r="M51" s="50"/>
    </row>
    <row r="52" spans="2:16" hidden="1" x14ac:dyDescent="0.35">
      <c r="B52" s="63" t="str">
        <f>'2.1 ARVIOINTIMALLI'!$B$34</f>
        <v>TIEDOLLA JOHTAMISEN KULTTUURI</v>
      </c>
      <c r="C52" s="47">
        <f>'2.1 ARVIOINTIMALLI'!$D44</f>
        <v>0</v>
      </c>
      <c r="D52" s="62">
        <v>12</v>
      </c>
      <c r="E52" s="18"/>
      <c r="F52" s="18"/>
      <c r="G52" s="18"/>
      <c r="H52" s="18"/>
      <c r="I52" s="45">
        <f>SUMPRODUCT($E$38:$H$38,Table22[[#This Row],[Tuottavuus ja säästöt]:[Mahdollistaja tai vähentää riskiä]])</f>
        <v>0</v>
      </c>
      <c r="J52" s="43"/>
      <c r="K52" s="15" t="str">
        <f>IFERROR(Table22[[#This Row],[Hyöty]]/Table22[[#This Row],[Työmäärä jäljellä]],"")</f>
        <v/>
      </c>
      <c r="L52" s="50"/>
      <c r="M52" s="50"/>
    </row>
    <row r="53" spans="2:16" x14ac:dyDescent="0.35">
      <c r="B53" s="63" t="str">
        <f>'2.1 ARVIOINTIMALLI'!$B$50</f>
        <v xml:space="preserve">TIEDON HYÖDYNTÄMISEN OSAAMINEN JA KYVYKKYYS </v>
      </c>
      <c r="C53" s="47">
        <f>'2.1 ARVIOINTIMALLI'!$C55</f>
        <v>0</v>
      </c>
      <c r="D53" s="62">
        <v>13</v>
      </c>
      <c r="E53" s="18"/>
      <c r="F53" s="18"/>
      <c r="G53" s="18"/>
      <c r="H53" s="18"/>
      <c r="I53" s="45">
        <f>SUMPRODUCT($E$38:$H$38,Table22[[#This Row],[Tuottavuus ja säästöt]:[Mahdollistaja tai vähentää riskiä]])</f>
        <v>0</v>
      </c>
      <c r="J53" s="43"/>
      <c r="K53" s="15" t="str">
        <f>IFERROR(Table22[[#This Row],[Hyöty]]/Table22[[#This Row],[Työmäärä jäljellä]],"")</f>
        <v/>
      </c>
      <c r="L53" s="50"/>
      <c r="M53" s="50"/>
    </row>
    <row r="54" spans="2:16" x14ac:dyDescent="0.35">
      <c r="B54" s="63" t="str">
        <f>'2.1 ARVIOINTIMALLI'!$B$50</f>
        <v xml:space="preserve">TIEDON HYÖDYNTÄMISEN OSAAMINEN JA KYVYKKYYS </v>
      </c>
      <c r="C54" s="47">
        <f>'2.1 ARVIOINTIMALLI'!$C56</f>
        <v>0</v>
      </c>
      <c r="D54" s="62">
        <v>14</v>
      </c>
      <c r="E54" s="18"/>
      <c r="F54" s="18"/>
      <c r="G54" s="18"/>
      <c r="H54" s="18"/>
      <c r="I54" s="45">
        <f>SUMPRODUCT($E$38:$H$38,Table22[[#This Row],[Tuottavuus ja säästöt]:[Mahdollistaja tai vähentää riskiä]])</f>
        <v>0</v>
      </c>
      <c r="J54" s="43"/>
      <c r="K54" s="15" t="str">
        <f>IFERROR(Table22[[#This Row],[Hyöty]]/Table22[[#This Row],[Työmäärä jäljellä]],"")</f>
        <v/>
      </c>
      <c r="L54" s="50"/>
      <c r="M54" s="50"/>
    </row>
    <row r="55" spans="2:16" x14ac:dyDescent="0.35">
      <c r="B55" s="63" t="str">
        <f>'2.1 ARVIOINTIMALLI'!$B$50</f>
        <v xml:space="preserve">TIEDON HYÖDYNTÄMISEN OSAAMINEN JA KYVYKKYYS </v>
      </c>
      <c r="C55" s="47">
        <f>'2.1 ARVIOINTIMALLI'!$C57</f>
        <v>0</v>
      </c>
      <c r="D55" s="62">
        <v>15</v>
      </c>
      <c r="E55" s="18"/>
      <c r="F55" s="18"/>
      <c r="G55" s="18"/>
      <c r="H55" s="18"/>
      <c r="I55" s="45">
        <f>SUMPRODUCT($E$38:$H$38,Table22[[#This Row],[Tuottavuus ja säästöt]:[Mahdollistaja tai vähentää riskiä]])</f>
        <v>0</v>
      </c>
      <c r="J55" s="43"/>
      <c r="K55" s="15" t="str">
        <f>IFERROR(Table22[[#This Row],[Hyöty]]/Table22[[#This Row],[Työmäärä jäljellä]],"")</f>
        <v/>
      </c>
      <c r="L55" s="50"/>
      <c r="M55" s="50"/>
    </row>
    <row r="56" spans="2:16" x14ac:dyDescent="0.35">
      <c r="B56" s="63" t="str">
        <f>'2.1 ARVIOINTIMALLI'!$B$50</f>
        <v xml:space="preserve">TIEDON HYÖDYNTÄMISEN OSAAMINEN JA KYVYKKYYS </v>
      </c>
      <c r="C56" s="47">
        <f>'2.1 ARVIOINTIMALLI'!$C58</f>
        <v>0</v>
      </c>
      <c r="D56" s="62">
        <v>16</v>
      </c>
      <c r="E56" s="18"/>
      <c r="F56" s="18"/>
      <c r="G56" s="18"/>
      <c r="H56" s="18"/>
      <c r="I56" s="45">
        <f>SUMPRODUCT($E$38:$H$38,Table22[[#This Row],[Tuottavuus ja säästöt]:[Mahdollistaja tai vähentää riskiä]])</f>
        <v>0</v>
      </c>
      <c r="J56" s="43"/>
      <c r="K56" s="15" t="str">
        <f>IFERROR(Table22[[#This Row],[Hyöty]]/Table22[[#This Row],[Työmäärä jäljellä]],"")</f>
        <v/>
      </c>
      <c r="L56" s="50"/>
      <c r="M56" s="50"/>
    </row>
    <row r="57" spans="2:16" x14ac:dyDescent="0.35">
      <c r="B57" s="63" t="str">
        <f>'2.1 ARVIOINTIMALLI'!$B$50</f>
        <v xml:space="preserve">TIEDON HYÖDYNTÄMISEN OSAAMINEN JA KYVYKKYYS </v>
      </c>
      <c r="C57" s="47">
        <f>'2.1 ARVIOINTIMALLI'!$C59</f>
        <v>0</v>
      </c>
      <c r="D57" s="62">
        <v>17</v>
      </c>
      <c r="E57" s="18"/>
      <c r="F57" s="18"/>
      <c r="G57" s="18"/>
      <c r="H57" s="18"/>
      <c r="I57" s="45">
        <f>SUMPRODUCT($E$38:$H$38,Table22[[#This Row],[Tuottavuus ja säästöt]:[Mahdollistaja tai vähentää riskiä]])</f>
        <v>0</v>
      </c>
      <c r="J57" s="43"/>
      <c r="K57" s="15" t="str">
        <f>IFERROR(Table22[[#This Row],[Hyöty]]/Table22[[#This Row],[Työmäärä jäljellä]],"")</f>
        <v/>
      </c>
      <c r="L57" s="50"/>
      <c r="M57" s="50"/>
    </row>
    <row r="58" spans="2:16" x14ac:dyDescent="0.35">
      <c r="B58" s="63" t="str">
        <f>'2.1 ARVIOINTIMALLI'!$B$50</f>
        <v xml:space="preserve">TIEDON HYÖDYNTÄMISEN OSAAMINEN JA KYVYKKYYS </v>
      </c>
      <c r="C58" s="47">
        <f>'2.1 ARVIOINTIMALLI'!$C60</f>
        <v>0</v>
      </c>
      <c r="D58" s="62">
        <v>18</v>
      </c>
      <c r="E58" s="18"/>
      <c r="F58" s="18"/>
      <c r="G58" s="18"/>
      <c r="H58" s="18"/>
      <c r="I58" s="45">
        <f>SUMPRODUCT($E$38:$H$38,Table22[[#This Row],[Tuottavuus ja säästöt]:[Mahdollistaja tai vähentää riskiä]])</f>
        <v>0</v>
      </c>
      <c r="J58" s="43"/>
      <c r="K58" s="15" t="str">
        <f>IFERROR(Table22[[#This Row],[Hyöty]]/Table22[[#This Row],[Työmäärä jäljellä]],"")</f>
        <v/>
      </c>
      <c r="L58" s="50"/>
      <c r="M58" s="50"/>
    </row>
    <row r="59" spans="2:16" x14ac:dyDescent="0.35">
      <c r="B59" s="63" t="str">
        <f>'2.1 ARVIOINTIMALLI'!$B$66</f>
        <v>TIETO: SAATAVUUS JA HYÖDYNNETTÄVYYS</v>
      </c>
      <c r="C59" s="47">
        <f>'2.1 ARVIOINTIMALLI'!$C71</f>
        <v>0</v>
      </c>
      <c r="D59" s="62">
        <v>19</v>
      </c>
      <c r="E59" s="18"/>
      <c r="F59" s="18"/>
      <c r="G59" s="18"/>
      <c r="H59" s="18"/>
      <c r="I59" s="45">
        <f>SUMPRODUCT($E$38:$H$38,Table22[[#This Row],[Tuottavuus ja säästöt]:[Mahdollistaja tai vähentää riskiä]])</f>
        <v>0</v>
      </c>
      <c r="J59" s="43"/>
      <c r="K59" s="15" t="str">
        <f>IFERROR(Table22[[#This Row],[Hyöty]]/Table22[[#This Row],[Työmäärä jäljellä]],"")</f>
        <v/>
      </c>
      <c r="L59" s="50"/>
      <c r="M59" s="50"/>
    </row>
    <row r="60" spans="2:16" x14ac:dyDescent="0.35">
      <c r="B60" s="63" t="str">
        <f>'2.1 ARVIOINTIMALLI'!$B$66</f>
        <v>TIETO: SAATAVUUS JA HYÖDYNNETTÄVYYS</v>
      </c>
      <c r="C60" s="47">
        <f>'2.1 ARVIOINTIMALLI'!$C72</f>
        <v>0</v>
      </c>
      <c r="D60" s="62">
        <v>20</v>
      </c>
      <c r="E60" s="18"/>
      <c r="F60" s="18"/>
      <c r="G60" s="18"/>
      <c r="H60" s="18"/>
      <c r="I60" s="45">
        <f>SUMPRODUCT($E$38:$H$38,Table22[[#This Row],[Tuottavuus ja säästöt]:[Mahdollistaja tai vähentää riskiä]])</f>
        <v>0</v>
      </c>
      <c r="J60" s="43"/>
      <c r="K60" s="15" t="str">
        <f>IFERROR(Table22[[#This Row],[Hyöty]]/Table22[[#This Row],[Työmäärä jäljellä]],"")</f>
        <v/>
      </c>
      <c r="L60" s="50"/>
      <c r="M60" s="50"/>
    </row>
    <row r="61" spans="2:16" x14ac:dyDescent="0.35">
      <c r="B61" s="63" t="str">
        <f>'2.1 ARVIOINTIMALLI'!$B$66</f>
        <v>TIETO: SAATAVUUS JA HYÖDYNNETTÄVYYS</v>
      </c>
      <c r="C61" s="47">
        <f>'2.1 ARVIOINTIMALLI'!$C73</f>
        <v>0</v>
      </c>
      <c r="D61" s="62">
        <v>21</v>
      </c>
      <c r="E61" s="18"/>
      <c r="F61" s="18"/>
      <c r="G61" s="18"/>
      <c r="H61" s="18"/>
      <c r="I61" s="45">
        <f>SUMPRODUCT($E$38:$H$38,Table22[[#This Row],[Tuottavuus ja säästöt]:[Mahdollistaja tai vähentää riskiä]])</f>
        <v>0</v>
      </c>
      <c r="J61" s="43"/>
      <c r="K61" s="15" t="str">
        <f>IFERROR(Table22[[#This Row],[Hyöty]]/Table22[[#This Row],[Työmäärä jäljellä]],"")</f>
        <v/>
      </c>
      <c r="L61" s="50"/>
      <c r="M61" s="50"/>
    </row>
    <row r="62" spans="2:16" x14ac:dyDescent="0.35">
      <c r="B62" s="63" t="str">
        <f>'2.1 ARVIOINTIMALLI'!$B$66</f>
        <v>TIETO: SAATAVUUS JA HYÖDYNNETTÄVYYS</v>
      </c>
      <c r="C62" s="47">
        <f>'2.1 ARVIOINTIMALLI'!$C74</f>
        <v>0</v>
      </c>
      <c r="D62" s="62">
        <v>22</v>
      </c>
      <c r="E62" s="18"/>
      <c r="F62" s="18"/>
      <c r="G62" s="18"/>
      <c r="H62" s="18"/>
      <c r="I62" s="45">
        <f>SUMPRODUCT($E$38:$H$38,Table22[[#This Row],[Tuottavuus ja säästöt]:[Mahdollistaja tai vähentää riskiä]])</f>
        <v>0</v>
      </c>
      <c r="J62" s="43"/>
      <c r="K62" s="15" t="str">
        <f>IFERROR(Table22[[#This Row],[Hyöty]]/Table22[[#This Row],[Työmäärä jäljellä]],"")</f>
        <v/>
      </c>
      <c r="L62" s="50"/>
      <c r="M62" s="50"/>
    </row>
    <row r="63" spans="2:16" x14ac:dyDescent="0.35">
      <c r="B63" s="63" t="str">
        <f>'2.1 ARVIOINTIMALLI'!$B$66</f>
        <v>TIETO: SAATAVUUS JA HYÖDYNNETTÄVYYS</v>
      </c>
      <c r="C63" s="47">
        <f>'2.1 ARVIOINTIMALLI'!$C75</f>
        <v>0</v>
      </c>
      <c r="D63" s="62">
        <v>23</v>
      </c>
      <c r="E63" s="18"/>
      <c r="F63" s="18"/>
      <c r="G63" s="18"/>
      <c r="H63" s="18"/>
      <c r="I63" s="45">
        <f>SUMPRODUCT($E$38:$H$38,Table22[[#This Row],[Tuottavuus ja säästöt]:[Mahdollistaja tai vähentää riskiä]])</f>
        <v>0</v>
      </c>
      <c r="J63" s="43"/>
      <c r="K63" s="15" t="str">
        <f>IFERROR(Table22[[#This Row],[Hyöty]]/Table22[[#This Row],[Työmäärä jäljellä]],"")</f>
        <v/>
      </c>
      <c r="L63" s="50"/>
      <c r="M63" s="50"/>
    </row>
    <row r="64" spans="2:16" x14ac:dyDescent="0.35">
      <c r="B64" s="63" t="str">
        <f>'2.1 ARVIOINTIMALLI'!$B$66</f>
        <v>TIETO: SAATAVUUS JA HYÖDYNNETTÄVYYS</v>
      </c>
      <c r="C64" s="47">
        <f>'2.1 ARVIOINTIMALLI'!$C76</f>
        <v>0</v>
      </c>
      <c r="D64" s="62">
        <v>24</v>
      </c>
      <c r="E64" s="18"/>
      <c r="F64" s="18"/>
      <c r="G64" s="18"/>
      <c r="H64" s="18"/>
      <c r="I64" s="45">
        <f>SUMPRODUCT($E$38:$H$38,Table22[[#This Row],[Tuottavuus ja säästöt]:[Mahdollistaja tai vähentää riskiä]])</f>
        <v>0</v>
      </c>
      <c r="J64" s="43"/>
      <c r="K64" s="15" t="str">
        <f>IFERROR(Table22[[#This Row],[Hyöty]]/Table22[[#This Row],[Työmäärä jäljellä]],"")</f>
        <v/>
      </c>
      <c r="L64" s="50"/>
      <c r="M64" s="50"/>
      <c r="P64" s="1"/>
    </row>
    <row r="65" spans="2:13" x14ac:dyDescent="0.35">
      <c r="B65" s="63" t="str">
        <f>'2.1 ARVIOINTIMALLI'!$B$82</f>
        <v xml:space="preserve">TEKNOLOGIAT: TYÖKALUT </v>
      </c>
      <c r="C65" s="47">
        <f>'2.1 ARVIOINTIMALLI'!$C87</f>
        <v>0</v>
      </c>
      <c r="D65" s="62">
        <v>25</v>
      </c>
      <c r="E65" s="18"/>
      <c r="F65" s="18"/>
      <c r="G65" s="18"/>
      <c r="H65" s="18"/>
      <c r="I65" s="45">
        <f>SUMPRODUCT($E$38:$H$38,Table22[[#This Row],[Tuottavuus ja säästöt]:[Mahdollistaja tai vähentää riskiä]])</f>
        <v>0</v>
      </c>
      <c r="J65" s="43"/>
      <c r="K65" s="15" t="str">
        <f>IFERROR(Table22[[#This Row],[Hyöty]]/Table22[[#This Row],[Työmäärä jäljellä]],"")</f>
        <v/>
      </c>
      <c r="L65" s="50"/>
      <c r="M65" s="50"/>
    </row>
    <row r="66" spans="2:13" x14ac:dyDescent="0.35">
      <c r="B66" s="63" t="str">
        <f>'2.1 ARVIOINTIMALLI'!$B$82</f>
        <v xml:space="preserve">TEKNOLOGIAT: TYÖKALUT </v>
      </c>
      <c r="C66" s="47">
        <f>'2.1 ARVIOINTIMALLI'!$C88</f>
        <v>0</v>
      </c>
      <c r="D66" s="62">
        <v>26</v>
      </c>
      <c r="E66" s="18"/>
      <c r="F66" s="18"/>
      <c r="G66" s="18"/>
      <c r="H66" s="18"/>
      <c r="I66" s="44">
        <f>SUMPRODUCT($E$38:$H$38,Table22[[#This Row],[Tuottavuus ja säästöt]:[Mahdollistaja tai vähentää riskiä]])</f>
        <v>0</v>
      </c>
      <c r="J66" s="43"/>
      <c r="K66" s="15" t="str">
        <f>IFERROR(Table22[[#This Row],[Hyöty]]/Table22[[#This Row],[Työmäärä jäljellä]],"")</f>
        <v/>
      </c>
      <c r="L66" s="50"/>
      <c r="M66" s="50"/>
    </row>
    <row r="67" spans="2:13" x14ac:dyDescent="0.35">
      <c r="B67" s="63" t="str">
        <f>'2.1 ARVIOINTIMALLI'!$B$82</f>
        <v xml:space="preserve">TEKNOLOGIAT: TYÖKALUT </v>
      </c>
      <c r="C67" s="47">
        <f>'2.1 ARVIOINTIMALLI'!$C89</f>
        <v>0</v>
      </c>
      <c r="D67" s="62">
        <v>27</v>
      </c>
      <c r="E67" s="18"/>
      <c r="F67" s="18"/>
      <c r="G67" s="18"/>
      <c r="H67" s="18"/>
      <c r="I67" s="44">
        <f>SUMPRODUCT($E$38:$H$38,Table22[[#This Row],[Tuottavuus ja säästöt]:[Mahdollistaja tai vähentää riskiä]])</f>
        <v>0</v>
      </c>
      <c r="J67" s="43"/>
      <c r="K67" s="15" t="str">
        <f>IFERROR(Table22[[#This Row],[Hyöty]]/Table22[[#This Row],[Työmäärä jäljellä]],"")</f>
        <v/>
      </c>
      <c r="L67" s="50"/>
      <c r="M67" s="50"/>
    </row>
    <row r="68" spans="2:13" x14ac:dyDescent="0.35">
      <c r="B68" s="63" t="str">
        <f>'2.1 ARVIOINTIMALLI'!$B$82</f>
        <v xml:space="preserve">TEKNOLOGIAT: TYÖKALUT </v>
      </c>
      <c r="C68" s="47">
        <f>'2.1 ARVIOINTIMALLI'!$C90</f>
        <v>0</v>
      </c>
      <c r="D68" s="62">
        <v>28</v>
      </c>
      <c r="E68" s="18"/>
      <c r="F68" s="18"/>
      <c r="G68" s="18"/>
      <c r="H68" s="18"/>
      <c r="I68" s="44">
        <f>SUMPRODUCT($E$38:$H$38,Table22[[#This Row],[Tuottavuus ja säästöt]:[Mahdollistaja tai vähentää riskiä]])</f>
        <v>0</v>
      </c>
      <c r="J68" s="43"/>
      <c r="K68" s="15" t="str">
        <f>IFERROR(Table22[[#This Row],[Hyöty]]/Table22[[#This Row],[Työmäärä jäljellä]],"")</f>
        <v/>
      </c>
      <c r="L68" s="50"/>
      <c r="M68" s="50"/>
    </row>
    <row r="69" spans="2:13" x14ac:dyDescent="0.35">
      <c r="B69" s="63" t="str">
        <f>'2.1 ARVIOINTIMALLI'!$B$82</f>
        <v xml:space="preserve">TEKNOLOGIAT: TYÖKALUT </v>
      </c>
      <c r="C69" s="47">
        <f>'2.1 ARVIOINTIMALLI'!$C91</f>
        <v>0</v>
      </c>
      <c r="D69" s="62">
        <v>29</v>
      </c>
      <c r="E69" s="18"/>
      <c r="F69" s="18"/>
      <c r="G69" s="18"/>
      <c r="H69" s="18"/>
      <c r="I69" s="44">
        <f>SUMPRODUCT($E$38:$H$38,Table22[[#This Row],[Tuottavuus ja säästöt]:[Mahdollistaja tai vähentää riskiä]])</f>
        <v>0</v>
      </c>
      <c r="J69" s="43"/>
      <c r="K69" s="15" t="str">
        <f>IFERROR(Table22[[#This Row],[Hyöty]]/Table22[[#This Row],[Työmäärä jäljellä]],"")</f>
        <v/>
      </c>
      <c r="L69" s="50"/>
      <c r="M69" s="50"/>
    </row>
    <row r="70" spans="2:13" x14ac:dyDescent="0.35">
      <c r="B70" s="63" t="str">
        <f>'2.1 ARVIOINTIMALLI'!$B$82</f>
        <v xml:space="preserve">TEKNOLOGIAT: TYÖKALUT </v>
      </c>
      <c r="C70" s="72">
        <f>'2.1 ARVIOINTIMALLI'!$C92</f>
        <v>0</v>
      </c>
      <c r="D70" s="62">
        <v>30</v>
      </c>
      <c r="E70" s="18"/>
      <c r="F70" s="18"/>
      <c r="G70" s="18"/>
      <c r="H70" s="18"/>
      <c r="I70" s="44">
        <f>SUMPRODUCT($E$38:$H$38,Table22[[#This Row],[Tuottavuus ja säästöt]:[Mahdollistaja tai vähentää riskiä]])</f>
        <v>0</v>
      </c>
      <c r="J70" s="43"/>
      <c r="K70" s="15" t="str">
        <f>IFERROR(Table22[[#This Row],[Hyöty]]/Table22[[#This Row],[Työmäärä jäljellä]],"")</f>
        <v/>
      </c>
      <c r="L70" s="50"/>
      <c r="M70" s="50"/>
    </row>
    <row r="71" spans="2:13" hidden="1" x14ac:dyDescent="0.35">
      <c r="B71" s="65" t="str">
        <f>'2.1 ARVIOINTIMALLI'!$B$98</f>
        <v>EI KÄYTÖSSÄ</v>
      </c>
      <c r="C71" s="47">
        <f>'2.1 ARVIOINTIMALLI'!$D$103</f>
        <v>0</v>
      </c>
      <c r="D71" s="62">
        <v>31</v>
      </c>
      <c r="E71" s="18">
        <v>0</v>
      </c>
      <c r="F71" s="18">
        <v>0</v>
      </c>
      <c r="G71" s="18">
        <v>0</v>
      </c>
      <c r="H71" s="18">
        <v>0</v>
      </c>
      <c r="I71" s="44">
        <f>SUMPRODUCT($E$38:$H$38,Table22[[#This Row],[Tuottavuus ja säästöt]:[Mahdollistaja tai vähentää riskiä]])</f>
        <v>0</v>
      </c>
      <c r="J71" s="43">
        <v>0</v>
      </c>
      <c r="K71" s="15" t="str">
        <f>IFERROR(Table22[[#This Row],[Hyöty]]/Table22[[#This Row],[Työmäärä jäljellä]],"")</f>
        <v/>
      </c>
      <c r="L71" s="50"/>
      <c r="M71" s="50"/>
    </row>
    <row r="72" spans="2:13" hidden="1" x14ac:dyDescent="0.35">
      <c r="B72" s="65" t="str">
        <f>'2.1 ARVIOINTIMALLI'!$B$98</f>
        <v>EI KÄYTÖSSÄ</v>
      </c>
      <c r="C72" s="47">
        <f>'2.1 ARVIOINTIMALLI'!$D104</f>
        <v>0</v>
      </c>
      <c r="D72" s="62">
        <v>32</v>
      </c>
      <c r="E72" s="18">
        <v>0</v>
      </c>
      <c r="F72" s="18">
        <v>0</v>
      </c>
      <c r="G72" s="18">
        <v>0</v>
      </c>
      <c r="H72" s="18">
        <v>0</v>
      </c>
      <c r="I72" s="44">
        <f>SUMPRODUCT($E$38:$H$38,Table22[[#This Row],[Tuottavuus ja säästöt]:[Mahdollistaja tai vähentää riskiä]])</f>
        <v>0</v>
      </c>
      <c r="J72" s="43">
        <v>0</v>
      </c>
      <c r="K72" s="15" t="str">
        <f>IFERROR(Table22[[#This Row],[Hyöty]]/Table22[[#This Row],[Työmäärä jäljellä]],"")</f>
        <v/>
      </c>
      <c r="L72" s="50"/>
      <c r="M72" s="50"/>
    </row>
    <row r="73" spans="2:13" hidden="1" x14ac:dyDescent="0.35">
      <c r="B73" s="65" t="str">
        <f>'2.1 ARVIOINTIMALLI'!$B$98</f>
        <v>EI KÄYTÖSSÄ</v>
      </c>
      <c r="C73" s="47">
        <f>'2.1 ARVIOINTIMALLI'!$D105</f>
        <v>0</v>
      </c>
      <c r="D73" s="62">
        <v>33</v>
      </c>
      <c r="E73" s="18">
        <v>0</v>
      </c>
      <c r="F73" s="18">
        <v>0</v>
      </c>
      <c r="G73" s="18">
        <v>0</v>
      </c>
      <c r="H73" s="18">
        <v>0</v>
      </c>
      <c r="I73" s="44">
        <f>SUMPRODUCT($E$38:$H$38,Table22[[#This Row],[Tuottavuus ja säästöt]:[Mahdollistaja tai vähentää riskiä]])</f>
        <v>0</v>
      </c>
      <c r="J73" s="43">
        <v>0</v>
      </c>
      <c r="K73" s="15" t="str">
        <f>IFERROR(Table22[[#This Row],[Hyöty]]/Table22[[#This Row],[Työmäärä jäljellä]],"")</f>
        <v/>
      </c>
      <c r="L73" s="50"/>
      <c r="M73" s="50"/>
    </row>
    <row r="74" spans="2:13" hidden="1" x14ac:dyDescent="0.35">
      <c r="B74" s="65" t="str">
        <f>'2.1 ARVIOINTIMALLI'!$B$98</f>
        <v>EI KÄYTÖSSÄ</v>
      </c>
      <c r="C74" s="47">
        <f>'2.1 ARVIOINTIMALLI'!$D106</f>
        <v>0</v>
      </c>
      <c r="D74" s="62">
        <v>34</v>
      </c>
      <c r="E74" s="18">
        <v>0</v>
      </c>
      <c r="F74" s="18">
        <v>0</v>
      </c>
      <c r="G74" s="18">
        <v>0</v>
      </c>
      <c r="H74" s="18">
        <v>0</v>
      </c>
      <c r="I74" s="44">
        <f>SUMPRODUCT($E$38:$H$38,Table22[[#This Row],[Tuottavuus ja säästöt]:[Mahdollistaja tai vähentää riskiä]])</f>
        <v>0</v>
      </c>
      <c r="J74" s="43">
        <v>0</v>
      </c>
      <c r="K74" s="15" t="str">
        <f>IFERROR(Table22[[#This Row],[Hyöty]]/Table22[[#This Row],[Työmäärä jäljellä]],"")</f>
        <v/>
      </c>
      <c r="L74" s="50"/>
      <c r="M74" s="50"/>
    </row>
    <row r="75" spans="2:13" hidden="1" x14ac:dyDescent="0.35">
      <c r="B75" s="65" t="str">
        <f>'2.1 ARVIOINTIMALLI'!$B$98</f>
        <v>EI KÄYTÖSSÄ</v>
      </c>
      <c r="C75" s="47">
        <f>'2.1 ARVIOINTIMALLI'!$D107</f>
        <v>0</v>
      </c>
      <c r="D75" s="62">
        <v>35</v>
      </c>
      <c r="E75" s="18">
        <v>0</v>
      </c>
      <c r="F75" s="18">
        <v>0</v>
      </c>
      <c r="G75" s="18">
        <v>0</v>
      </c>
      <c r="H75" s="18">
        <v>0</v>
      </c>
      <c r="I75" s="44">
        <f>SUMPRODUCT($E$38:$H$38,Table22[[#This Row],[Tuottavuus ja säästöt]:[Mahdollistaja tai vähentää riskiä]])</f>
        <v>0</v>
      </c>
      <c r="J75" s="43">
        <v>0</v>
      </c>
      <c r="K75" s="15" t="str">
        <f>IFERROR(Table22[[#This Row],[Hyöty]]/Table22[[#This Row],[Työmäärä jäljellä]],"")</f>
        <v/>
      </c>
      <c r="L75" s="50"/>
      <c r="M75" s="50"/>
    </row>
    <row r="76" spans="2:13" hidden="1" x14ac:dyDescent="0.35">
      <c r="B76" s="65" t="str">
        <f>'2.1 ARVIOINTIMALLI'!$B$98</f>
        <v>EI KÄYTÖSSÄ</v>
      </c>
      <c r="C76" s="47">
        <f>'2.1 ARVIOINTIMALLI'!$D108</f>
        <v>0</v>
      </c>
      <c r="D76" s="62">
        <v>36</v>
      </c>
      <c r="E76" s="18">
        <v>0</v>
      </c>
      <c r="F76" s="18">
        <v>0</v>
      </c>
      <c r="G76" s="18">
        <v>0</v>
      </c>
      <c r="H76" s="18">
        <v>0</v>
      </c>
      <c r="I76" s="44">
        <f>SUMPRODUCT($E$38:$H$38,Table22[[#This Row],[Tuottavuus ja säästöt]:[Mahdollistaja tai vähentää riskiä]])</f>
        <v>0</v>
      </c>
      <c r="J76" s="43">
        <v>0</v>
      </c>
      <c r="K76" s="15" t="str">
        <f>IFERROR(Table22[[#This Row],[Hyöty]]/Table22[[#This Row],[Työmäärä jäljellä]],"")</f>
        <v/>
      </c>
      <c r="L76" s="50"/>
      <c r="M76" s="50"/>
    </row>
    <row r="77" spans="2:13" hidden="1" x14ac:dyDescent="0.35">
      <c r="B77" s="65" t="str">
        <f>'2.1 ARVIOINTIMALLI'!$B$114</f>
        <v>EI KÄYTÖSSÄ</v>
      </c>
      <c r="C77" s="47">
        <f>'2.1 ARVIOINTIMALLI'!$D$119</f>
        <v>0</v>
      </c>
      <c r="D77" s="62">
        <v>37</v>
      </c>
      <c r="E77" s="18">
        <v>0</v>
      </c>
      <c r="F77" s="18">
        <v>0</v>
      </c>
      <c r="G77" s="18">
        <v>0</v>
      </c>
      <c r="H77" s="18">
        <v>0</v>
      </c>
      <c r="I77" s="44">
        <f>SUMPRODUCT($E$38:$H$38,Table22[[#This Row],[Tuottavuus ja säästöt]:[Mahdollistaja tai vähentää riskiä]])</f>
        <v>0</v>
      </c>
      <c r="J77" s="43">
        <v>0</v>
      </c>
      <c r="K77" s="15" t="str">
        <f>IFERROR(Table22[[#This Row],[Hyöty]]/Table22[[#This Row],[Työmäärä jäljellä]],"")</f>
        <v/>
      </c>
      <c r="L77" s="50"/>
      <c r="M77" s="50"/>
    </row>
    <row r="78" spans="2:13" hidden="1" x14ac:dyDescent="0.35">
      <c r="B78" s="65" t="str">
        <f>'2.1 ARVIOINTIMALLI'!$B$114</f>
        <v>EI KÄYTÖSSÄ</v>
      </c>
      <c r="C78" s="47">
        <f>'2.1 ARVIOINTIMALLI'!$D120</f>
        <v>0</v>
      </c>
      <c r="D78" s="62">
        <v>38</v>
      </c>
      <c r="E78" s="18">
        <v>0</v>
      </c>
      <c r="F78" s="18">
        <v>0</v>
      </c>
      <c r="G78" s="18">
        <v>0</v>
      </c>
      <c r="H78" s="18">
        <v>0</v>
      </c>
      <c r="I78" s="46">
        <f>SUMPRODUCT($E$38:$H$38,Table22[[#This Row],[Tuottavuus ja säästöt]:[Mahdollistaja tai vähentää riskiä]])</f>
        <v>0</v>
      </c>
      <c r="J78" s="43">
        <v>0</v>
      </c>
      <c r="K78" s="15" t="str">
        <f>IFERROR(Table22[[#This Row],[Hyöty]]/Table22[[#This Row],[Työmäärä jäljellä]],"")</f>
        <v/>
      </c>
      <c r="L78" s="50"/>
      <c r="M78" s="50"/>
    </row>
    <row r="79" spans="2:13" hidden="1" x14ac:dyDescent="0.35">
      <c r="B79" s="65" t="str">
        <f>'2.1 ARVIOINTIMALLI'!$B$114</f>
        <v>EI KÄYTÖSSÄ</v>
      </c>
      <c r="C79" s="47">
        <f>'2.1 ARVIOINTIMALLI'!$D121</f>
        <v>0</v>
      </c>
      <c r="D79" s="62">
        <v>39</v>
      </c>
      <c r="E79" s="18">
        <v>0</v>
      </c>
      <c r="F79" s="18">
        <v>0</v>
      </c>
      <c r="G79" s="18">
        <v>0</v>
      </c>
      <c r="H79" s="18">
        <v>0</v>
      </c>
      <c r="I79" s="44">
        <f>SUMPRODUCT($E$38:$H$38,Table22[[#This Row],[Tuottavuus ja säästöt]:[Mahdollistaja tai vähentää riskiä]])</f>
        <v>0</v>
      </c>
      <c r="J79" s="43">
        <v>0</v>
      </c>
      <c r="K79" s="15" t="str">
        <f>IFERROR(Table22[[#This Row],[Hyöty]]/Table22[[#This Row],[Työmäärä jäljellä]],"")</f>
        <v/>
      </c>
      <c r="L79" s="50"/>
      <c r="M79" s="50"/>
    </row>
    <row r="80" spans="2:13" hidden="1" x14ac:dyDescent="0.35">
      <c r="B80" s="65" t="str">
        <f>'2.1 ARVIOINTIMALLI'!$B$114</f>
        <v>EI KÄYTÖSSÄ</v>
      </c>
      <c r="C80" s="47">
        <f>'2.1 ARVIOINTIMALLI'!$D122</f>
        <v>0</v>
      </c>
      <c r="D80" s="62">
        <v>40</v>
      </c>
      <c r="E80" s="18">
        <v>0</v>
      </c>
      <c r="F80" s="18">
        <v>0</v>
      </c>
      <c r="G80" s="18">
        <v>0</v>
      </c>
      <c r="H80" s="18">
        <v>0</v>
      </c>
      <c r="I80" s="44">
        <f>SUMPRODUCT($E$38:$H$38,Table22[[#This Row],[Tuottavuus ja säästöt]:[Mahdollistaja tai vähentää riskiä]])</f>
        <v>0</v>
      </c>
      <c r="J80" s="43">
        <v>0</v>
      </c>
      <c r="K80" s="15" t="str">
        <f>IFERROR(Table22[[#This Row],[Hyöty]]/Table22[[#This Row],[Työmäärä jäljellä]],"")</f>
        <v/>
      </c>
      <c r="L80" s="50"/>
      <c r="M80" s="50"/>
    </row>
    <row r="81" spans="2:13" hidden="1" x14ac:dyDescent="0.35">
      <c r="B81" s="65" t="str">
        <f>'2.1 ARVIOINTIMALLI'!$B$114</f>
        <v>EI KÄYTÖSSÄ</v>
      </c>
      <c r="C81" s="47">
        <f>'2.1 ARVIOINTIMALLI'!$D123</f>
        <v>0</v>
      </c>
      <c r="D81" s="62">
        <v>41</v>
      </c>
      <c r="E81" s="18">
        <v>0</v>
      </c>
      <c r="F81" s="18">
        <v>0</v>
      </c>
      <c r="G81" s="18">
        <v>0</v>
      </c>
      <c r="H81" s="18">
        <v>0</v>
      </c>
      <c r="I81" s="44">
        <f>SUMPRODUCT($E$38:$H$38,Table22[[#This Row],[Tuottavuus ja säästöt]:[Mahdollistaja tai vähentää riskiä]])</f>
        <v>0</v>
      </c>
      <c r="J81" s="43">
        <v>0</v>
      </c>
      <c r="K81" s="15" t="str">
        <f>IFERROR(Table22[[#This Row],[Hyöty]]/Table22[[#This Row],[Työmäärä jäljellä]],"")</f>
        <v/>
      </c>
      <c r="L81" s="50"/>
      <c r="M81" s="50"/>
    </row>
    <row r="82" spans="2:13" hidden="1" x14ac:dyDescent="0.35">
      <c r="B82" s="65" t="str">
        <f>'2.1 ARVIOINTIMALLI'!$B$114</f>
        <v>EI KÄYTÖSSÄ</v>
      </c>
      <c r="C82" s="47">
        <f>'2.1 ARVIOINTIMALLI'!$D124</f>
        <v>0</v>
      </c>
      <c r="D82" s="62">
        <v>42</v>
      </c>
      <c r="E82" s="18">
        <v>0</v>
      </c>
      <c r="F82" s="18">
        <v>0</v>
      </c>
      <c r="G82" s="18">
        <v>0</v>
      </c>
      <c r="H82" s="18">
        <v>0</v>
      </c>
      <c r="I82" s="44">
        <f>SUMPRODUCT($E$38:$H$38,Table22[[#This Row],[Tuottavuus ja säästöt]:[Mahdollistaja tai vähentää riskiä]])</f>
        <v>0</v>
      </c>
      <c r="J82" s="43">
        <v>0</v>
      </c>
      <c r="K82" s="15" t="str">
        <f>IFERROR(Table22[[#This Row],[Hyöty]]/Table22[[#This Row],[Työmäärä jäljellä]],"")</f>
        <v/>
      </c>
      <c r="L82" s="50"/>
      <c r="M82" s="50"/>
    </row>
    <row r="83" spans="2:13" hidden="1" x14ac:dyDescent="0.35">
      <c r="B83" s="65" t="str">
        <f>'2.1 ARVIOINTIMALLI'!$B$130</f>
        <v>EI KÄYTÖSSÄ</v>
      </c>
      <c r="C83" s="47">
        <f>'2.1 ARVIOINTIMALLI'!$D$135</f>
        <v>0</v>
      </c>
      <c r="D83" s="62">
        <v>43</v>
      </c>
      <c r="E83" s="18">
        <v>0</v>
      </c>
      <c r="F83" s="18">
        <v>0</v>
      </c>
      <c r="G83" s="18">
        <v>0</v>
      </c>
      <c r="H83" s="18">
        <v>0</v>
      </c>
      <c r="I83" s="44">
        <f>SUMPRODUCT($E$38:$H$38,Table22[[#This Row],[Tuottavuus ja säästöt]:[Mahdollistaja tai vähentää riskiä]])</f>
        <v>0</v>
      </c>
      <c r="J83" s="43">
        <v>0</v>
      </c>
      <c r="K83" s="15" t="str">
        <f>IFERROR(Table22[[#This Row],[Hyöty]]/Table22[[#This Row],[Työmäärä jäljellä]],"")</f>
        <v/>
      </c>
      <c r="L83" s="50"/>
      <c r="M83" s="50"/>
    </row>
    <row r="84" spans="2:13" hidden="1" x14ac:dyDescent="0.35">
      <c r="B84" s="65" t="str">
        <f>'2.1 ARVIOINTIMALLI'!$B$130</f>
        <v>EI KÄYTÖSSÄ</v>
      </c>
      <c r="C84" s="47">
        <f>'2.1 ARVIOINTIMALLI'!$D136</f>
        <v>0</v>
      </c>
      <c r="D84" s="62">
        <v>44</v>
      </c>
      <c r="E84" s="18">
        <v>0</v>
      </c>
      <c r="F84" s="18">
        <v>0</v>
      </c>
      <c r="G84" s="18">
        <v>0</v>
      </c>
      <c r="H84" s="18">
        <v>0</v>
      </c>
      <c r="I84" s="44">
        <f>SUMPRODUCT($E$38:$H$38,Table22[[#This Row],[Tuottavuus ja säästöt]:[Mahdollistaja tai vähentää riskiä]])</f>
        <v>0</v>
      </c>
      <c r="J84" s="43">
        <v>0</v>
      </c>
      <c r="K84" s="15" t="str">
        <f>IFERROR(Table22[[#This Row],[Hyöty]]/Table22[[#This Row],[Työmäärä jäljellä]],"")</f>
        <v/>
      </c>
      <c r="L84" s="50"/>
      <c r="M84" s="50"/>
    </row>
    <row r="85" spans="2:13" hidden="1" x14ac:dyDescent="0.35">
      <c r="B85" s="65" t="str">
        <f>'2.1 ARVIOINTIMALLI'!$B$130</f>
        <v>EI KÄYTÖSSÄ</v>
      </c>
      <c r="C85" s="47">
        <f>'2.1 ARVIOINTIMALLI'!$D137</f>
        <v>0</v>
      </c>
      <c r="D85" s="62">
        <v>45</v>
      </c>
      <c r="E85" s="18">
        <v>0</v>
      </c>
      <c r="F85" s="18">
        <v>0</v>
      </c>
      <c r="G85" s="18">
        <v>0</v>
      </c>
      <c r="H85" s="18">
        <v>0</v>
      </c>
      <c r="I85" s="44">
        <f>SUMPRODUCT($E$38:$H$38,Table22[[#This Row],[Tuottavuus ja säästöt]:[Mahdollistaja tai vähentää riskiä]])</f>
        <v>0</v>
      </c>
      <c r="J85" s="43">
        <v>0</v>
      </c>
      <c r="K85" s="15" t="str">
        <f>IFERROR(Table22[[#This Row],[Hyöty]]/Table22[[#This Row],[Työmäärä jäljellä]],"")</f>
        <v/>
      </c>
      <c r="L85" s="50"/>
      <c r="M85" s="50"/>
    </row>
    <row r="86" spans="2:13" hidden="1" x14ac:dyDescent="0.35">
      <c r="B86" s="65" t="str">
        <f>'2.1 ARVIOINTIMALLI'!$B$130</f>
        <v>EI KÄYTÖSSÄ</v>
      </c>
      <c r="C86" s="47">
        <f>'2.1 ARVIOINTIMALLI'!$D138</f>
        <v>0</v>
      </c>
      <c r="D86" s="62">
        <v>46</v>
      </c>
      <c r="E86" s="18">
        <v>0</v>
      </c>
      <c r="F86" s="18">
        <v>0</v>
      </c>
      <c r="G86" s="18">
        <v>0</v>
      </c>
      <c r="H86" s="18">
        <v>0</v>
      </c>
      <c r="I86" s="46">
        <f>SUMPRODUCT($E$38:$H$38,Table22[[#This Row],[Tuottavuus ja säästöt]:[Mahdollistaja tai vähentää riskiä]])</f>
        <v>0</v>
      </c>
      <c r="J86" s="43">
        <v>0</v>
      </c>
      <c r="K86" s="15" t="str">
        <f>IFERROR(Table22[[#This Row],[Hyöty]]/Table22[[#This Row],[Työmäärä jäljellä]],"")</f>
        <v/>
      </c>
      <c r="L86" s="50"/>
      <c r="M86" s="50"/>
    </row>
    <row r="87" spans="2:13" hidden="1" x14ac:dyDescent="0.35">
      <c r="B87" s="65" t="str">
        <f>'2.1 ARVIOINTIMALLI'!$B$130</f>
        <v>EI KÄYTÖSSÄ</v>
      </c>
      <c r="C87" s="47">
        <f>'2.1 ARVIOINTIMALLI'!$D139</f>
        <v>0</v>
      </c>
      <c r="D87" s="62">
        <v>47</v>
      </c>
      <c r="E87" s="18">
        <v>0</v>
      </c>
      <c r="F87" s="18">
        <v>0</v>
      </c>
      <c r="G87" s="18">
        <v>0</v>
      </c>
      <c r="H87" s="18">
        <v>0</v>
      </c>
      <c r="I87" s="46">
        <f>SUMPRODUCT($E$38:$H$38,Table22[[#This Row],[Tuottavuus ja säästöt]:[Mahdollistaja tai vähentää riskiä]])</f>
        <v>0</v>
      </c>
      <c r="J87" s="43">
        <v>0</v>
      </c>
      <c r="K87" s="15" t="str">
        <f>IFERROR(Table22[[#This Row],[Hyöty]]/Table22[[#This Row],[Työmäärä jäljellä]],"")</f>
        <v/>
      </c>
      <c r="L87" s="50"/>
      <c r="M87" s="50"/>
    </row>
    <row r="88" spans="2:13" hidden="1" x14ac:dyDescent="0.35">
      <c r="B88" s="65" t="str">
        <f>'2.1 ARVIOINTIMALLI'!$B$130</f>
        <v>EI KÄYTÖSSÄ</v>
      </c>
      <c r="C88" s="47">
        <f>'2.1 ARVIOINTIMALLI'!$D140</f>
        <v>0</v>
      </c>
      <c r="D88" s="62">
        <v>48</v>
      </c>
      <c r="E88" s="18">
        <v>0</v>
      </c>
      <c r="F88" s="18">
        <v>0</v>
      </c>
      <c r="G88" s="18">
        <v>0</v>
      </c>
      <c r="H88" s="18">
        <v>0</v>
      </c>
      <c r="I88" s="46">
        <f>SUMPRODUCT($E$38:$H$38,Table22[[#This Row],[Tuottavuus ja säästöt]:[Mahdollistaja tai vähentää riskiä]])</f>
        <v>0</v>
      </c>
      <c r="J88" s="43">
        <v>0</v>
      </c>
      <c r="K88" s="15" t="str">
        <f>IFERROR(Table22[[#This Row],[Hyöty]]/Table22[[#This Row],[Työmäärä jäljellä]],"")</f>
        <v/>
      </c>
      <c r="L88" s="50"/>
      <c r="M88" s="50"/>
    </row>
  </sheetData>
  <conditionalFormatting sqref="I38">
    <cfRule type="cellIs" dxfId="19" priority="4" operator="equal">
      <formula>1</formula>
    </cfRule>
  </conditionalFormatting>
  <conditionalFormatting sqref="K41:M88 P14:X22">
    <cfRule type="colorScale" priority="3">
      <colorScale>
        <cfvo type="min"/>
        <cfvo type="percentile" val="50"/>
        <cfvo type="max"/>
        <color rgb="FFF8696B"/>
        <color rgb="FFFFEB84"/>
        <color rgb="FF63BE7B"/>
      </colorScale>
    </cfRule>
  </conditionalFormatting>
  <dataValidations count="3">
    <dataValidation type="list" allowBlank="1" showInputMessage="1" showErrorMessage="1" sqref="E41:H88 J41:J88" xr:uid="{00000000-0002-0000-0500-000000000000}">
      <formula1>$D$27:$D$32</formula1>
    </dataValidation>
    <dataValidation type="list" allowBlank="1" showInputMessage="1" showErrorMessage="1" sqref="L41:L88" xr:uid="{00000000-0002-0000-0500-000001000000}">
      <formula1>$L$27:$L$28</formula1>
    </dataValidation>
    <dataValidation type="list" allowBlank="1" showInputMessage="1" showErrorMessage="1" sqref="M41:M88" xr:uid="{00000000-0002-0000-0500-000002000000}">
      <formula1>$M$27:$M$28</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Y87"/>
  <sheetViews>
    <sheetView showGridLines="0" topLeftCell="A11" zoomScale="70" zoomScaleNormal="70" workbookViewId="0">
      <selection activeCell="A11" sqref="A11"/>
    </sheetView>
  </sheetViews>
  <sheetFormatPr defaultRowHeight="14.5" outlineLevelRow="1" x14ac:dyDescent="0.35"/>
  <cols>
    <col min="1" max="1" width="3.6328125" customWidth="1"/>
    <col min="2" max="2" width="53" bestFit="1" customWidth="1"/>
    <col min="3" max="3" width="7.36328125" bestFit="1" customWidth="1"/>
    <col min="4" max="4" width="150.6328125" customWidth="1"/>
    <col min="5" max="7" width="17.6328125" customWidth="1"/>
    <col min="39" max="51" width="9.08984375" hidden="1" customWidth="1"/>
  </cols>
  <sheetData>
    <row r="1" spans="2:40" s="19" customFormat="1" ht="15" hidden="1" customHeight="1" outlineLevel="1" x14ac:dyDescent="0.35"/>
    <row r="2" spans="2:40" s="19" customFormat="1" ht="15" hidden="1" customHeight="1" outlineLevel="1" x14ac:dyDescent="0.35"/>
    <row r="3" spans="2:40" s="19" customFormat="1" ht="15" hidden="1" customHeight="1" outlineLevel="1" x14ac:dyDescent="0.35"/>
    <row r="4" spans="2:40" s="19" customFormat="1" ht="15" hidden="1" customHeight="1" outlineLevel="1" x14ac:dyDescent="0.35"/>
    <row r="5" spans="2:40" s="19" customFormat="1" ht="15" hidden="1" customHeight="1" outlineLevel="1" x14ac:dyDescent="0.35"/>
    <row r="6" spans="2:40" s="19" customFormat="1" ht="15" hidden="1" customHeight="1" outlineLevel="1" x14ac:dyDescent="0.35"/>
    <row r="7" spans="2:40" s="19" customFormat="1" ht="15" hidden="1" customHeight="1" outlineLevel="1" x14ac:dyDescent="0.35"/>
    <row r="8" spans="2:40" s="19" customFormat="1" ht="15" hidden="1" customHeight="1" outlineLevel="1" x14ac:dyDescent="0.35"/>
    <row r="9" spans="2:40" s="19" customFormat="1" ht="15" hidden="1" customHeight="1" outlineLevel="1" x14ac:dyDescent="0.35"/>
    <row r="10" spans="2:40" s="19" customFormat="1" ht="15" hidden="1" customHeight="1" outlineLevel="1" x14ac:dyDescent="0.35"/>
    <row r="11" spans="2:40" collapsed="1" x14ac:dyDescent="0.35"/>
    <row r="12" spans="2:40" x14ac:dyDescent="0.35">
      <c r="B12" s="1" t="s">
        <v>155</v>
      </c>
    </row>
    <row r="16" spans="2:40" x14ac:dyDescent="0.35">
      <c r="AN16" s="1" t="s">
        <v>103</v>
      </c>
    </row>
    <row r="17" spans="40:50" x14ac:dyDescent="0.35">
      <c r="AN17" s="48">
        <v>5</v>
      </c>
      <c r="AO17">
        <f>$AN17/AO$26</f>
        <v>5</v>
      </c>
      <c r="AP17">
        <f t="shared" ref="AP17:AW25" si="0">$AN17/AP$26</f>
        <v>3.3333333333333335</v>
      </c>
      <c r="AQ17">
        <f t="shared" si="0"/>
        <v>2.5</v>
      </c>
      <c r="AR17">
        <f t="shared" si="0"/>
        <v>2</v>
      </c>
      <c r="AS17">
        <f t="shared" si="0"/>
        <v>1.6666666666666667</v>
      </c>
      <c r="AT17">
        <f t="shared" si="0"/>
        <v>1.4285714285714286</v>
      </c>
      <c r="AU17">
        <f t="shared" si="0"/>
        <v>1.25</v>
      </c>
      <c r="AV17">
        <f t="shared" si="0"/>
        <v>1.1111111111111112</v>
      </c>
      <c r="AW17">
        <f t="shared" si="0"/>
        <v>1</v>
      </c>
    </row>
    <row r="18" spans="40:50" x14ac:dyDescent="0.35">
      <c r="AN18" s="48">
        <v>4.5</v>
      </c>
      <c r="AO18">
        <f t="shared" ref="AO18:AO25" si="1">$AN18/AO$26</f>
        <v>4.5</v>
      </c>
      <c r="AP18">
        <f t="shared" si="0"/>
        <v>3</v>
      </c>
      <c r="AQ18">
        <f t="shared" si="0"/>
        <v>2.25</v>
      </c>
      <c r="AR18">
        <f t="shared" si="0"/>
        <v>1.8</v>
      </c>
      <c r="AS18">
        <f t="shared" si="0"/>
        <v>1.5</v>
      </c>
      <c r="AT18">
        <f t="shared" si="0"/>
        <v>1.2857142857142858</v>
      </c>
      <c r="AU18">
        <f t="shared" si="0"/>
        <v>1.125</v>
      </c>
      <c r="AV18">
        <f t="shared" si="0"/>
        <v>1</v>
      </c>
      <c r="AW18">
        <f t="shared" si="0"/>
        <v>0.9</v>
      </c>
    </row>
    <row r="19" spans="40:50" x14ac:dyDescent="0.35">
      <c r="AN19" s="48">
        <v>4</v>
      </c>
      <c r="AO19">
        <f t="shared" si="1"/>
        <v>4</v>
      </c>
      <c r="AP19">
        <f t="shared" si="0"/>
        <v>2.6666666666666665</v>
      </c>
      <c r="AQ19">
        <f t="shared" si="0"/>
        <v>2</v>
      </c>
      <c r="AR19">
        <f t="shared" si="0"/>
        <v>1.6</v>
      </c>
      <c r="AS19">
        <f t="shared" si="0"/>
        <v>1.3333333333333333</v>
      </c>
      <c r="AT19">
        <f t="shared" si="0"/>
        <v>1.1428571428571428</v>
      </c>
      <c r="AU19">
        <f t="shared" si="0"/>
        <v>1</v>
      </c>
      <c r="AV19">
        <f t="shared" si="0"/>
        <v>0.88888888888888884</v>
      </c>
      <c r="AW19">
        <f t="shared" si="0"/>
        <v>0.8</v>
      </c>
    </row>
    <row r="20" spans="40:50" x14ac:dyDescent="0.35">
      <c r="AN20" s="48">
        <v>3.5</v>
      </c>
      <c r="AO20">
        <f t="shared" si="1"/>
        <v>3.5</v>
      </c>
      <c r="AP20">
        <f t="shared" si="0"/>
        <v>2.3333333333333335</v>
      </c>
      <c r="AQ20">
        <f t="shared" si="0"/>
        <v>1.75</v>
      </c>
      <c r="AR20">
        <f t="shared" si="0"/>
        <v>1.4</v>
      </c>
      <c r="AS20">
        <f t="shared" si="0"/>
        <v>1.1666666666666667</v>
      </c>
      <c r="AT20">
        <f t="shared" si="0"/>
        <v>1</v>
      </c>
      <c r="AU20">
        <f t="shared" si="0"/>
        <v>0.875</v>
      </c>
      <c r="AV20">
        <f t="shared" si="0"/>
        <v>0.77777777777777779</v>
      </c>
      <c r="AW20">
        <f t="shared" si="0"/>
        <v>0.7</v>
      </c>
    </row>
    <row r="21" spans="40:50" x14ac:dyDescent="0.35">
      <c r="AN21" s="48">
        <v>3</v>
      </c>
      <c r="AO21">
        <f t="shared" si="1"/>
        <v>3</v>
      </c>
      <c r="AP21">
        <f t="shared" si="0"/>
        <v>2</v>
      </c>
      <c r="AQ21">
        <f t="shared" si="0"/>
        <v>1.5</v>
      </c>
      <c r="AR21">
        <f t="shared" si="0"/>
        <v>1.2</v>
      </c>
      <c r="AS21">
        <f t="shared" si="0"/>
        <v>1</v>
      </c>
      <c r="AT21">
        <f t="shared" si="0"/>
        <v>0.8571428571428571</v>
      </c>
      <c r="AU21">
        <f t="shared" si="0"/>
        <v>0.75</v>
      </c>
      <c r="AV21">
        <f t="shared" si="0"/>
        <v>0.66666666666666663</v>
      </c>
      <c r="AW21">
        <f t="shared" si="0"/>
        <v>0.6</v>
      </c>
    </row>
    <row r="22" spans="40:50" x14ac:dyDescent="0.35">
      <c r="AN22" s="48">
        <v>2.5</v>
      </c>
      <c r="AO22">
        <f t="shared" si="1"/>
        <v>2.5</v>
      </c>
      <c r="AP22">
        <f t="shared" si="0"/>
        <v>1.6666666666666667</v>
      </c>
      <c r="AQ22">
        <f t="shared" si="0"/>
        <v>1.25</v>
      </c>
      <c r="AR22">
        <f t="shared" si="0"/>
        <v>1</v>
      </c>
      <c r="AS22">
        <f t="shared" si="0"/>
        <v>0.83333333333333337</v>
      </c>
      <c r="AT22">
        <f t="shared" si="0"/>
        <v>0.7142857142857143</v>
      </c>
      <c r="AU22">
        <f t="shared" si="0"/>
        <v>0.625</v>
      </c>
      <c r="AV22">
        <f t="shared" si="0"/>
        <v>0.55555555555555558</v>
      </c>
      <c r="AW22">
        <f t="shared" si="0"/>
        <v>0.5</v>
      </c>
    </row>
    <row r="23" spans="40:50" x14ac:dyDescent="0.35">
      <c r="AN23" s="48">
        <v>2</v>
      </c>
      <c r="AO23">
        <f t="shared" si="1"/>
        <v>2</v>
      </c>
      <c r="AP23">
        <f t="shared" si="0"/>
        <v>1.3333333333333333</v>
      </c>
      <c r="AQ23">
        <f t="shared" si="0"/>
        <v>1</v>
      </c>
      <c r="AR23">
        <f t="shared" si="0"/>
        <v>0.8</v>
      </c>
      <c r="AS23">
        <f t="shared" si="0"/>
        <v>0.66666666666666663</v>
      </c>
      <c r="AT23">
        <f t="shared" si="0"/>
        <v>0.5714285714285714</v>
      </c>
      <c r="AU23">
        <f t="shared" si="0"/>
        <v>0.5</v>
      </c>
      <c r="AV23">
        <f t="shared" si="0"/>
        <v>0.44444444444444442</v>
      </c>
      <c r="AW23">
        <f t="shared" si="0"/>
        <v>0.4</v>
      </c>
    </row>
    <row r="24" spans="40:50" x14ac:dyDescent="0.35">
      <c r="AN24" s="48">
        <v>1.5</v>
      </c>
      <c r="AO24">
        <f t="shared" si="1"/>
        <v>1.5</v>
      </c>
      <c r="AP24">
        <f t="shared" si="0"/>
        <v>1</v>
      </c>
      <c r="AQ24">
        <f t="shared" si="0"/>
        <v>0.75</v>
      </c>
      <c r="AR24">
        <f t="shared" si="0"/>
        <v>0.6</v>
      </c>
      <c r="AS24">
        <f t="shared" si="0"/>
        <v>0.5</v>
      </c>
      <c r="AT24">
        <f t="shared" si="0"/>
        <v>0.42857142857142855</v>
      </c>
      <c r="AU24">
        <f t="shared" si="0"/>
        <v>0.375</v>
      </c>
      <c r="AV24">
        <f t="shared" si="0"/>
        <v>0.33333333333333331</v>
      </c>
      <c r="AW24">
        <f t="shared" si="0"/>
        <v>0.3</v>
      </c>
    </row>
    <row r="25" spans="40:50" x14ac:dyDescent="0.35">
      <c r="AN25" s="48">
        <v>1</v>
      </c>
      <c r="AO25">
        <f t="shared" si="1"/>
        <v>1</v>
      </c>
      <c r="AP25">
        <f t="shared" si="0"/>
        <v>0.66666666666666663</v>
      </c>
      <c r="AQ25">
        <f t="shared" si="0"/>
        <v>0.5</v>
      </c>
      <c r="AR25">
        <f t="shared" si="0"/>
        <v>0.4</v>
      </c>
      <c r="AS25">
        <f t="shared" si="0"/>
        <v>0.33333333333333331</v>
      </c>
      <c r="AT25">
        <f t="shared" si="0"/>
        <v>0.2857142857142857</v>
      </c>
      <c r="AU25">
        <f t="shared" si="0"/>
        <v>0.25</v>
      </c>
      <c r="AV25">
        <f t="shared" si="0"/>
        <v>0.22222222222222221</v>
      </c>
      <c r="AW25">
        <f t="shared" si="0"/>
        <v>0.2</v>
      </c>
    </row>
    <row r="26" spans="40:50" x14ac:dyDescent="0.35">
      <c r="AO26" s="53">
        <v>1</v>
      </c>
      <c r="AP26" s="53">
        <v>1.5</v>
      </c>
      <c r="AQ26" s="53">
        <v>2</v>
      </c>
      <c r="AR26" s="53">
        <v>2.5</v>
      </c>
      <c r="AS26" s="53">
        <v>3</v>
      </c>
      <c r="AT26" s="53">
        <v>3.5</v>
      </c>
      <c r="AU26" s="53">
        <v>4</v>
      </c>
      <c r="AV26" s="53">
        <v>4.5</v>
      </c>
      <c r="AW26" s="53">
        <v>5</v>
      </c>
    </row>
    <row r="27" spans="40:50" x14ac:dyDescent="0.35">
      <c r="AX27" s="1" t="s">
        <v>117</v>
      </c>
    </row>
    <row r="39" spans="2:7" ht="29" x14ac:dyDescent="0.35">
      <c r="B39" s="2" t="s">
        <v>147</v>
      </c>
      <c r="C39" s="2" t="s">
        <v>149</v>
      </c>
      <c r="D39" s="2" t="s">
        <v>148</v>
      </c>
      <c r="E39" s="16" t="s">
        <v>103</v>
      </c>
      <c r="F39" s="16" t="s">
        <v>117</v>
      </c>
      <c r="G39" s="59" t="s">
        <v>153</v>
      </c>
    </row>
    <row r="40" spans="2:7" x14ac:dyDescent="0.35">
      <c r="B40" s="60" t="str">
        <f>'3.1 LUOKITTELU'!B41</f>
        <v xml:space="preserve">ORG. KULTTUURI JA OHJAUKSEN/JOHTAMISEN TIETOTARVE </v>
      </c>
      <c r="C40" s="60">
        <f>'3.1 LUOKITTELU'!D41</f>
        <v>1</v>
      </c>
      <c r="D40" s="2">
        <f>'3.1 LUOKITTELU'!C41</f>
        <v>0</v>
      </c>
      <c r="E40" s="15">
        <f>'3.1 LUOKITTELU'!I41</f>
        <v>0</v>
      </c>
      <c r="F40" s="15">
        <f>'3.1 LUOKITTELU'!J41</f>
        <v>0</v>
      </c>
      <c r="G40" s="58" t="str">
        <f>'3.1 LUOKITTELU'!K41</f>
        <v/>
      </c>
    </row>
    <row r="41" spans="2:7" x14ac:dyDescent="0.35">
      <c r="B41" s="60" t="str">
        <f>'3.1 LUOKITTELU'!B42</f>
        <v xml:space="preserve">ORG. KULTTUURI JA OHJAUKSEN/JOHTAMISEN TIETOTARVE </v>
      </c>
      <c r="C41" s="60">
        <f>'3.1 LUOKITTELU'!D42</f>
        <v>2</v>
      </c>
      <c r="D41" s="2">
        <f>'3.1 LUOKITTELU'!C42</f>
        <v>0</v>
      </c>
      <c r="E41" s="15">
        <f>'3.1 LUOKITTELU'!I42</f>
        <v>0</v>
      </c>
      <c r="F41" s="15">
        <f>'3.1 LUOKITTELU'!J42</f>
        <v>0</v>
      </c>
      <c r="G41" s="58" t="str">
        <f>'3.1 LUOKITTELU'!K42</f>
        <v/>
      </c>
    </row>
    <row r="42" spans="2:7" x14ac:dyDescent="0.35">
      <c r="B42" s="60" t="str">
        <f>'3.1 LUOKITTELU'!B43</f>
        <v xml:space="preserve">ORG. KULTTUURI JA OHJAUKSEN/JOHTAMISEN TIETOTARVE </v>
      </c>
      <c r="C42" s="60">
        <f>'3.1 LUOKITTELU'!D43</f>
        <v>3</v>
      </c>
      <c r="D42" s="2">
        <f>'3.1 LUOKITTELU'!C43</f>
        <v>0</v>
      </c>
      <c r="E42" s="15">
        <f>'3.1 LUOKITTELU'!I43</f>
        <v>0</v>
      </c>
      <c r="F42" s="15">
        <f>'3.1 LUOKITTELU'!J43</f>
        <v>0</v>
      </c>
      <c r="G42" s="58" t="str">
        <f>'3.1 LUOKITTELU'!K43</f>
        <v/>
      </c>
    </row>
    <row r="43" spans="2:7" x14ac:dyDescent="0.35">
      <c r="B43" s="60" t="str">
        <f>'3.1 LUOKITTELU'!B44</f>
        <v xml:space="preserve">ORG. KULTTUURI JA OHJAUKSEN/JOHTAMISEN TIETOTARVE </v>
      </c>
      <c r="C43" s="60">
        <f>'3.1 LUOKITTELU'!D44</f>
        <v>4</v>
      </c>
      <c r="D43" s="2">
        <f>'3.1 LUOKITTELU'!C44</f>
        <v>0</v>
      </c>
      <c r="E43" s="15">
        <f>'3.1 LUOKITTELU'!I44</f>
        <v>0</v>
      </c>
      <c r="F43" s="15">
        <f>'3.1 LUOKITTELU'!J44</f>
        <v>0</v>
      </c>
      <c r="G43" s="58" t="str">
        <f>'3.1 LUOKITTELU'!K44</f>
        <v/>
      </c>
    </row>
    <row r="44" spans="2:7" x14ac:dyDescent="0.35">
      <c r="B44" s="60" t="str">
        <f>'3.1 LUOKITTELU'!B45</f>
        <v xml:space="preserve">ORG. KULTTUURI JA OHJAUKSEN/JOHTAMISEN TIETOTARVE </v>
      </c>
      <c r="C44" s="60">
        <f>'3.1 LUOKITTELU'!D45</f>
        <v>5</v>
      </c>
      <c r="D44" s="2">
        <f>'3.1 LUOKITTELU'!C45</f>
        <v>0</v>
      </c>
      <c r="E44" s="15">
        <f>'3.1 LUOKITTELU'!I45</f>
        <v>0</v>
      </c>
      <c r="F44" s="15">
        <f>'3.1 LUOKITTELU'!J45</f>
        <v>0</v>
      </c>
      <c r="G44" s="58" t="str">
        <f>'3.1 LUOKITTELU'!K45</f>
        <v/>
      </c>
    </row>
    <row r="45" spans="2:7" x14ac:dyDescent="0.35">
      <c r="B45" s="60" t="str">
        <f>'3.1 LUOKITTELU'!B46</f>
        <v xml:space="preserve">ORG. KULTTUURI JA OHJAUKSEN/JOHTAMISEN TIETOTARVE </v>
      </c>
      <c r="C45" s="60">
        <f>'3.1 LUOKITTELU'!D46</f>
        <v>6</v>
      </c>
      <c r="D45" s="2">
        <f>'3.1 LUOKITTELU'!C46</f>
        <v>0</v>
      </c>
      <c r="E45" s="15">
        <f>'3.1 LUOKITTELU'!I46</f>
        <v>0</v>
      </c>
      <c r="F45" s="15">
        <f>'3.1 LUOKITTELU'!J46</f>
        <v>0</v>
      </c>
      <c r="G45" s="58" t="str">
        <f>'3.1 LUOKITTELU'!K46</f>
        <v/>
      </c>
    </row>
    <row r="46" spans="2:7" hidden="1" x14ac:dyDescent="0.35">
      <c r="B46" s="60" t="str">
        <f>'3.1 LUOKITTELU'!B47</f>
        <v>TIEDOLLA JOHTAMISEN KULTTUURI</v>
      </c>
      <c r="C46" s="60">
        <f>'3.1 LUOKITTELU'!D47</f>
        <v>7</v>
      </c>
      <c r="D46" s="2">
        <f>'3.1 LUOKITTELU'!C47</f>
        <v>0</v>
      </c>
      <c r="E46" s="15">
        <f>'3.1 LUOKITTELU'!I47</f>
        <v>0</v>
      </c>
      <c r="F46" s="15">
        <f>'3.1 LUOKITTELU'!J47</f>
        <v>0</v>
      </c>
      <c r="G46" s="58" t="str">
        <f>'3.1 LUOKITTELU'!K47</f>
        <v/>
      </c>
    </row>
    <row r="47" spans="2:7" hidden="1" x14ac:dyDescent="0.35">
      <c r="B47" s="60" t="str">
        <f>'3.1 LUOKITTELU'!B48</f>
        <v>TIEDOLLA JOHTAMISEN KULTTUURI</v>
      </c>
      <c r="C47" s="60">
        <f>'3.1 LUOKITTELU'!D48</f>
        <v>8</v>
      </c>
      <c r="D47" s="2">
        <f>'3.1 LUOKITTELU'!C48</f>
        <v>0</v>
      </c>
      <c r="E47" s="15">
        <f>'3.1 LUOKITTELU'!I48</f>
        <v>0</v>
      </c>
      <c r="F47" s="15">
        <f>'3.1 LUOKITTELU'!J48</f>
        <v>0</v>
      </c>
      <c r="G47" s="58" t="str">
        <f>'3.1 LUOKITTELU'!K48</f>
        <v/>
      </c>
    </row>
    <row r="48" spans="2:7" hidden="1" x14ac:dyDescent="0.35">
      <c r="B48" s="60" t="str">
        <f>'3.1 LUOKITTELU'!B49</f>
        <v>TIEDOLLA JOHTAMISEN KULTTUURI</v>
      </c>
      <c r="C48" s="60">
        <f>'3.1 LUOKITTELU'!D49</f>
        <v>9</v>
      </c>
      <c r="D48" s="2">
        <f>'3.1 LUOKITTELU'!C49</f>
        <v>0</v>
      </c>
      <c r="E48" s="15">
        <f>'3.1 LUOKITTELU'!I49</f>
        <v>0</v>
      </c>
      <c r="F48" s="15">
        <f>'3.1 LUOKITTELU'!J49</f>
        <v>0</v>
      </c>
      <c r="G48" s="58" t="str">
        <f>'3.1 LUOKITTELU'!K49</f>
        <v/>
      </c>
    </row>
    <row r="49" spans="2:7" hidden="1" x14ac:dyDescent="0.35">
      <c r="B49" s="60" t="str">
        <f>'3.1 LUOKITTELU'!B50</f>
        <v>TIEDOLLA JOHTAMISEN KULTTUURI</v>
      </c>
      <c r="C49" s="60">
        <f>'3.1 LUOKITTELU'!D50</f>
        <v>10</v>
      </c>
      <c r="D49" s="2">
        <f>'3.1 LUOKITTELU'!C50</f>
        <v>0</v>
      </c>
      <c r="E49" s="15">
        <f>'3.1 LUOKITTELU'!I50</f>
        <v>0</v>
      </c>
      <c r="F49" s="15">
        <f>'3.1 LUOKITTELU'!J50</f>
        <v>0</v>
      </c>
      <c r="G49" s="58" t="str">
        <f>'3.1 LUOKITTELU'!K50</f>
        <v/>
      </c>
    </row>
    <row r="50" spans="2:7" hidden="1" x14ac:dyDescent="0.35">
      <c r="B50" s="60" t="str">
        <f>'3.1 LUOKITTELU'!B51</f>
        <v>TIEDOLLA JOHTAMISEN KULTTUURI</v>
      </c>
      <c r="C50" s="60">
        <f>'3.1 LUOKITTELU'!D51</f>
        <v>11</v>
      </c>
      <c r="D50" s="2">
        <f>'3.1 LUOKITTELU'!C51</f>
        <v>0</v>
      </c>
      <c r="E50" s="15">
        <f>'3.1 LUOKITTELU'!I51</f>
        <v>0</v>
      </c>
      <c r="F50" s="15">
        <f>'3.1 LUOKITTELU'!J51</f>
        <v>0</v>
      </c>
      <c r="G50" s="58" t="str">
        <f>'3.1 LUOKITTELU'!K51</f>
        <v/>
      </c>
    </row>
    <row r="51" spans="2:7" hidden="1" x14ac:dyDescent="0.35">
      <c r="B51" s="60" t="str">
        <f>'3.1 LUOKITTELU'!B52</f>
        <v>TIEDOLLA JOHTAMISEN KULTTUURI</v>
      </c>
      <c r="C51" s="60">
        <f>'3.1 LUOKITTELU'!D52</f>
        <v>12</v>
      </c>
      <c r="D51" s="2">
        <f>'3.1 LUOKITTELU'!C52</f>
        <v>0</v>
      </c>
      <c r="E51" s="15">
        <f>'3.1 LUOKITTELU'!I52</f>
        <v>0</v>
      </c>
      <c r="F51" s="15">
        <f>'3.1 LUOKITTELU'!J52</f>
        <v>0</v>
      </c>
      <c r="G51" s="58" t="str">
        <f>'3.1 LUOKITTELU'!K52</f>
        <v/>
      </c>
    </row>
    <row r="52" spans="2:7" x14ac:dyDescent="0.35">
      <c r="B52" s="60" t="str">
        <f>'3.1 LUOKITTELU'!B53</f>
        <v xml:space="preserve">TIEDON HYÖDYNTÄMISEN OSAAMINEN JA KYVYKKYYS </v>
      </c>
      <c r="C52" s="60">
        <f>'3.1 LUOKITTELU'!D53</f>
        <v>13</v>
      </c>
      <c r="D52" s="2">
        <f>'3.1 LUOKITTELU'!C53</f>
        <v>0</v>
      </c>
      <c r="E52" s="15">
        <f>'3.1 LUOKITTELU'!I53</f>
        <v>0</v>
      </c>
      <c r="F52" s="15">
        <f>'3.1 LUOKITTELU'!J53</f>
        <v>0</v>
      </c>
      <c r="G52" s="58" t="str">
        <f>'3.1 LUOKITTELU'!K53</f>
        <v/>
      </c>
    </row>
    <row r="53" spans="2:7" x14ac:dyDescent="0.35">
      <c r="B53" s="60" t="str">
        <f>'3.1 LUOKITTELU'!B54</f>
        <v xml:space="preserve">TIEDON HYÖDYNTÄMISEN OSAAMINEN JA KYVYKKYYS </v>
      </c>
      <c r="C53" s="60">
        <f>'3.1 LUOKITTELU'!D54</f>
        <v>14</v>
      </c>
      <c r="D53" s="2">
        <f>'3.1 LUOKITTELU'!C54</f>
        <v>0</v>
      </c>
      <c r="E53" s="15">
        <f>'3.1 LUOKITTELU'!I54</f>
        <v>0</v>
      </c>
      <c r="F53" s="15">
        <f>'3.1 LUOKITTELU'!J54</f>
        <v>0</v>
      </c>
      <c r="G53" s="58" t="str">
        <f>'3.1 LUOKITTELU'!K54</f>
        <v/>
      </c>
    </row>
    <row r="54" spans="2:7" x14ac:dyDescent="0.35">
      <c r="B54" s="60" t="str">
        <f>'3.1 LUOKITTELU'!B55</f>
        <v xml:space="preserve">TIEDON HYÖDYNTÄMISEN OSAAMINEN JA KYVYKKYYS </v>
      </c>
      <c r="C54" s="60">
        <f>'3.1 LUOKITTELU'!D55</f>
        <v>15</v>
      </c>
      <c r="D54" s="2">
        <f>'3.1 LUOKITTELU'!C55</f>
        <v>0</v>
      </c>
      <c r="E54" s="15">
        <f>'3.1 LUOKITTELU'!I55</f>
        <v>0</v>
      </c>
      <c r="F54" s="15">
        <f>'3.1 LUOKITTELU'!J55</f>
        <v>0</v>
      </c>
      <c r="G54" s="58" t="str">
        <f>'3.1 LUOKITTELU'!K55</f>
        <v/>
      </c>
    </row>
    <row r="55" spans="2:7" x14ac:dyDescent="0.35">
      <c r="B55" s="60" t="str">
        <f>'3.1 LUOKITTELU'!B56</f>
        <v xml:space="preserve">TIEDON HYÖDYNTÄMISEN OSAAMINEN JA KYVYKKYYS </v>
      </c>
      <c r="C55" s="60">
        <f>'3.1 LUOKITTELU'!D56</f>
        <v>16</v>
      </c>
      <c r="D55" s="2">
        <f>'3.1 LUOKITTELU'!C56</f>
        <v>0</v>
      </c>
      <c r="E55" s="15">
        <f>'3.1 LUOKITTELU'!I56</f>
        <v>0</v>
      </c>
      <c r="F55" s="15">
        <f>'3.1 LUOKITTELU'!J56</f>
        <v>0</v>
      </c>
      <c r="G55" s="58" t="str">
        <f>'3.1 LUOKITTELU'!K56</f>
        <v/>
      </c>
    </row>
    <row r="56" spans="2:7" x14ac:dyDescent="0.35">
      <c r="B56" s="60" t="str">
        <f>'3.1 LUOKITTELU'!B57</f>
        <v xml:space="preserve">TIEDON HYÖDYNTÄMISEN OSAAMINEN JA KYVYKKYYS </v>
      </c>
      <c r="C56" s="60">
        <f>'3.1 LUOKITTELU'!D57</f>
        <v>17</v>
      </c>
      <c r="D56" s="2">
        <f>'3.1 LUOKITTELU'!C57</f>
        <v>0</v>
      </c>
      <c r="E56" s="15">
        <f>'3.1 LUOKITTELU'!I57</f>
        <v>0</v>
      </c>
      <c r="F56" s="15">
        <f>'3.1 LUOKITTELU'!J57</f>
        <v>0</v>
      </c>
      <c r="G56" s="58" t="str">
        <f>'3.1 LUOKITTELU'!K57</f>
        <v/>
      </c>
    </row>
    <row r="57" spans="2:7" x14ac:dyDescent="0.35">
      <c r="B57" s="60" t="str">
        <f>'3.1 LUOKITTELU'!B58</f>
        <v xml:space="preserve">TIEDON HYÖDYNTÄMISEN OSAAMINEN JA KYVYKKYYS </v>
      </c>
      <c r="C57" s="60">
        <f>'3.1 LUOKITTELU'!D58</f>
        <v>18</v>
      </c>
      <c r="D57" s="2">
        <f>'3.1 LUOKITTELU'!C58</f>
        <v>0</v>
      </c>
      <c r="E57" s="15">
        <f>'3.1 LUOKITTELU'!I58</f>
        <v>0</v>
      </c>
      <c r="F57" s="15">
        <f>'3.1 LUOKITTELU'!J58</f>
        <v>0</v>
      </c>
      <c r="G57" s="58" t="str">
        <f>'3.1 LUOKITTELU'!K58</f>
        <v/>
      </c>
    </row>
    <row r="58" spans="2:7" x14ac:dyDescent="0.35">
      <c r="B58" s="60" t="str">
        <f>'3.1 LUOKITTELU'!B59</f>
        <v>TIETO: SAATAVUUS JA HYÖDYNNETTÄVYYS</v>
      </c>
      <c r="C58" s="60">
        <f>'3.1 LUOKITTELU'!D59</f>
        <v>19</v>
      </c>
      <c r="D58" s="2">
        <f>'3.1 LUOKITTELU'!C59</f>
        <v>0</v>
      </c>
      <c r="E58" s="15">
        <f>'3.1 LUOKITTELU'!I59</f>
        <v>0</v>
      </c>
      <c r="F58" s="15">
        <f>'3.1 LUOKITTELU'!J59</f>
        <v>0</v>
      </c>
      <c r="G58" s="58" t="str">
        <f>'3.1 LUOKITTELU'!K59</f>
        <v/>
      </c>
    </row>
    <row r="59" spans="2:7" x14ac:dyDescent="0.35">
      <c r="B59" s="60" t="str">
        <f>'3.1 LUOKITTELU'!B60</f>
        <v>TIETO: SAATAVUUS JA HYÖDYNNETTÄVYYS</v>
      </c>
      <c r="C59" s="60">
        <f>'3.1 LUOKITTELU'!D60</f>
        <v>20</v>
      </c>
      <c r="D59" s="2">
        <f>'3.1 LUOKITTELU'!C60</f>
        <v>0</v>
      </c>
      <c r="E59" s="15">
        <f>'3.1 LUOKITTELU'!I60</f>
        <v>0</v>
      </c>
      <c r="F59" s="15">
        <f>'3.1 LUOKITTELU'!J60</f>
        <v>0</v>
      </c>
      <c r="G59" s="58" t="str">
        <f>'3.1 LUOKITTELU'!K60</f>
        <v/>
      </c>
    </row>
    <row r="60" spans="2:7" x14ac:dyDescent="0.35">
      <c r="B60" s="60" t="str">
        <f>'3.1 LUOKITTELU'!B61</f>
        <v>TIETO: SAATAVUUS JA HYÖDYNNETTÄVYYS</v>
      </c>
      <c r="C60" s="60">
        <f>'3.1 LUOKITTELU'!D61</f>
        <v>21</v>
      </c>
      <c r="D60" s="2">
        <f>'3.1 LUOKITTELU'!C61</f>
        <v>0</v>
      </c>
      <c r="E60" s="15">
        <f>'3.1 LUOKITTELU'!I61</f>
        <v>0</v>
      </c>
      <c r="F60" s="15">
        <f>'3.1 LUOKITTELU'!J61</f>
        <v>0</v>
      </c>
      <c r="G60" s="58" t="str">
        <f>'3.1 LUOKITTELU'!K61</f>
        <v/>
      </c>
    </row>
    <row r="61" spans="2:7" x14ac:dyDescent="0.35">
      <c r="B61" s="60" t="str">
        <f>'3.1 LUOKITTELU'!B62</f>
        <v>TIETO: SAATAVUUS JA HYÖDYNNETTÄVYYS</v>
      </c>
      <c r="C61" s="60">
        <f>'3.1 LUOKITTELU'!D62</f>
        <v>22</v>
      </c>
      <c r="D61" s="2">
        <f>'3.1 LUOKITTELU'!C62</f>
        <v>0</v>
      </c>
      <c r="E61" s="15">
        <f>'3.1 LUOKITTELU'!I62</f>
        <v>0</v>
      </c>
      <c r="F61" s="15">
        <f>'3.1 LUOKITTELU'!J62</f>
        <v>0</v>
      </c>
      <c r="G61" s="58" t="str">
        <f>'3.1 LUOKITTELU'!K62</f>
        <v/>
      </c>
    </row>
    <row r="62" spans="2:7" x14ac:dyDescent="0.35">
      <c r="B62" s="60" t="str">
        <f>'3.1 LUOKITTELU'!B63</f>
        <v>TIETO: SAATAVUUS JA HYÖDYNNETTÄVYYS</v>
      </c>
      <c r="C62" s="60">
        <f>'3.1 LUOKITTELU'!D63</f>
        <v>23</v>
      </c>
      <c r="D62" s="2">
        <f>'3.1 LUOKITTELU'!C63</f>
        <v>0</v>
      </c>
      <c r="E62" s="15">
        <f>'3.1 LUOKITTELU'!I63</f>
        <v>0</v>
      </c>
      <c r="F62" s="15">
        <f>'3.1 LUOKITTELU'!J63</f>
        <v>0</v>
      </c>
      <c r="G62" s="58" t="str">
        <f>'3.1 LUOKITTELU'!K63</f>
        <v/>
      </c>
    </row>
    <row r="63" spans="2:7" x14ac:dyDescent="0.35">
      <c r="B63" s="60" t="str">
        <f>'3.1 LUOKITTELU'!B64</f>
        <v>TIETO: SAATAVUUS JA HYÖDYNNETTÄVYYS</v>
      </c>
      <c r="C63" s="60">
        <f>'3.1 LUOKITTELU'!D64</f>
        <v>24</v>
      </c>
      <c r="D63" s="2">
        <f>'3.1 LUOKITTELU'!C64</f>
        <v>0</v>
      </c>
      <c r="E63" s="15">
        <f>'3.1 LUOKITTELU'!I64</f>
        <v>0</v>
      </c>
      <c r="F63" s="15">
        <f>'3.1 LUOKITTELU'!J64</f>
        <v>0</v>
      </c>
      <c r="G63" s="58" t="str">
        <f>'3.1 LUOKITTELU'!K64</f>
        <v/>
      </c>
    </row>
    <row r="64" spans="2:7" x14ac:dyDescent="0.35">
      <c r="B64" s="60" t="str">
        <f>'3.1 LUOKITTELU'!B65</f>
        <v xml:space="preserve">TEKNOLOGIAT: TYÖKALUT </v>
      </c>
      <c r="C64" s="60">
        <f>'3.1 LUOKITTELU'!D65</f>
        <v>25</v>
      </c>
      <c r="D64" s="2">
        <f>'3.1 LUOKITTELU'!C65</f>
        <v>0</v>
      </c>
      <c r="E64" s="15">
        <f>'3.1 LUOKITTELU'!I65</f>
        <v>0</v>
      </c>
      <c r="F64" s="15">
        <f>'3.1 LUOKITTELU'!J65</f>
        <v>0</v>
      </c>
      <c r="G64" s="58" t="str">
        <f>'3.1 LUOKITTELU'!K65</f>
        <v/>
      </c>
    </row>
    <row r="65" spans="2:7" x14ac:dyDescent="0.35">
      <c r="B65" s="60" t="str">
        <f>'3.1 LUOKITTELU'!B66</f>
        <v xml:space="preserve">TEKNOLOGIAT: TYÖKALUT </v>
      </c>
      <c r="C65" s="60">
        <f>'3.1 LUOKITTELU'!D66</f>
        <v>26</v>
      </c>
      <c r="D65" s="2">
        <f>'3.1 LUOKITTELU'!C66</f>
        <v>0</v>
      </c>
      <c r="E65" s="15">
        <f>'3.1 LUOKITTELU'!I66</f>
        <v>0</v>
      </c>
      <c r="F65" s="15">
        <f>'3.1 LUOKITTELU'!J66</f>
        <v>0</v>
      </c>
      <c r="G65" s="58" t="str">
        <f>'3.1 LUOKITTELU'!K66</f>
        <v/>
      </c>
    </row>
    <row r="66" spans="2:7" x14ac:dyDescent="0.35">
      <c r="B66" s="60" t="str">
        <f>'3.1 LUOKITTELU'!B67</f>
        <v xml:space="preserve">TEKNOLOGIAT: TYÖKALUT </v>
      </c>
      <c r="C66" s="60">
        <f>'3.1 LUOKITTELU'!D67</f>
        <v>27</v>
      </c>
      <c r="D66" s="2">
        <f>'3.1 LUOKITTELU'!C67</f>
        <v>0</v>
      </c>
      <c r="E66" s="15">
        <f>'3.1 LUOKITTELU'!I67</f>
        <v>0</v>
      </c>
      <c r="F66" s="15">
        <f>'3.1 LUOKITTELU'!J67</f>
        <v>0</v>
      </c>
      <c r="G66" s="58" t="str">
        <f>'3.1 LUOKITTELU'!K67</f>
        <v/>
      </c>
    </row>
    <row r="67" spans="2:7" x14ac:dyDescent="0.35">
      <c r="B67" s="60" t="str">
        <f>'3.1 LUOKITTELU'!B68</f>
        <v xml:space="preserve">TEKNOLOGIAT: TYÖKALUT </v>
      </c>
      <c r="C67" s="60">
        <f>'3.1 LUOKITTELU'!D68</f>
        <v>28</v>
      </c>
      <c r="D67" s="2">
        <f>'3.1 LUOKITTELU'!C68</f>
        <v>0</v>
      </c>
      <c r="E67" s="15">
        <f>'3.1 LUOKITTELU'!I68</f>
        <v>0</v>
      </c>
      <c r="F67" s="15">
        <f>'3.1 LUOKITTELU'!J68</f>
        <v>0</v>
      </c>
      <c r="G67" s="58" t="str">
        <f>'3.1 LUOKITTELU'!K68</f>
        <v/>
      </c>
    </row>
    <row r="68" spans="2:7" x14ac:dyDescent="0.35">
      <c r="B68" s="60" t="str">
        <f>'3.1 LUOKITTELU'!B69</f>
        <v xml:space="preserve">TEKNOLOGIAT: TYÖKALUT </v>
      </c>
      <c r="C68" s="60">
        <f>'3.1 LUOKITTELU'!D69</f>
        <v>29</v>
      </c>
      <c r="D68" s="2">
        <f>'3.1 LUOKITTELU'!C69</f>
        <v>0</v>
      </c>
      <c r="E68" s="15">
        <f>'3.1 LUOKITTELU'!I69</f>
        <v>0</v>
      </c>
      <c r="F68" s="15">
        <f>'3.1 LUOKITTELU'!J69</f>
        <v>0</v>
      </c>
      <c r="G68" s="58" t="str">
        <f>'3.1 LUOKITTELU'!K69</f>
        <v/>
      </c>
    </row>
    <row r="69" spans="2:7" x14ac:dyDescent="0.35">
      <c r="B69" s="60" t="str">
        <f>'3.1 LUOKITTELU'!B70</f>
        <v xml:space="preserve">TEKNOLOGIAT: TYÖKALUT </v>
      </c>
      <c r="C69" s="60">
        <f>'3.1 LUOKITTELU'!D70</f>
        <v>30</v>
      </c>
      <c r="D69" s="2">
        <f>'3.1 LUOKITTELU'!C70</f>
        <v>0</v>
      </c>
      <c r="E69" s="15">
        <f>'3.1 LUOKITTELU'!I70</f>
        <v>0</v>
      </c>
      <c r="F69" s="15">
        <f>'3.1 LUOKITTELU'!J70</f>
        <v>0</v>
      </c>
      <c r="G69" s="58" t="str">
        <f>'3.1 LUOKITTELU'!K70</f>
        <v/>
      </c>
    </row>
    <row r="70" spans="2:7" x14ac:dyDescent="0.35">
      <c r="B70" s="60" t="str">
        <f>'3.1 LUOKITTELU'!B71</f>
        <v>EI KÄYTÖSSÄ</v>
      </c>
      <c r="C70" s="60">
        <f>'3.1 LUOKITTELU'!D71</f>
        <v>31</v>
      </c>
      <c r="D70" s="2">
        <f>'3.1 LUOKITTELU'!C71</f>
        <v>0</v>
      </c>
      <c r="E70" s="15">
        <f>'3.1 LUOKITTELU'!I71</f>
        <v>0</v>
      </c>
      <c r="F70" s="15">
        <f>'3.1 LUOKITTELU'!J71</f>
        <v>0</v>
      </c>
      <c r="G70" s="58" t="str">
        <f>'3.1 LUOKITTELU'!K71</f>
        <v/>
      </c>
    </row>
    <row r="71" spans="2:7" x14ac:dyDescent="0.35">
      <c r="B71" s="60" t="str">
        <f>'3.1 LUOKITTELU'!B72</f>
        <v>EI KÄYTÖSSÄ</v>
      </c>
      <c r="C71" s="60">
        <f>'3.1 LUOKITTELU'!D72</f>
        <v>32</v>
      </c>
      <c r="D71" s="2">
        <f>'3.1 LUOKITTELU'!C72</f>
        <v>0</v>
      </c>
      <c r="E71" s="15">
        <f>'3.1 LUOKITTELU'!I72</f>
        <v>0</v>
      </c>
      <c r="F71" s="15">
        <f>'3.1 LUOKITTELU'!J72</f>
        <v>0</v>
      </c>
      <c r="G71" s="58" t="str">
        <f>'3.1 LUOKITTELU'!K72</f>
        <v/>
      </c>
    </row>
    <row r="72" spans="2:7" x14ac:dyDescent="0.35">
      <c r="B72" s="60" t="str">
        <f>'3.1 LUOKITTELU'!B73</f>
        <v>EI KÄYTÖSSÄ</v>
      </c>
      <c r="C72" s="60">
        <f>'3.1 LUOKITTELU'!D73</f>
        <v>33</v>
      </c>
      <c r="D72" s="2">
        <f>'3.1 LUOKITTELU'!C73</f>
        <v>0</v>
      </c>
      <c r="E72" s="15">
        <f>'3.1 LUOKITTELU'!I73</f>
        <v>0</v>
      </c>
      <c r="F72" s="15">
        <f>'3.1 LUOKITTELU'!J73</f>
        <v>0</v>
      </c>
      <c r="G72" s="58" t="str">
        <f>'3.1 LUOKITTELU'!K73</f>
        <v/>
      </c>
    </row>
    <row r="73" spans="2:7" x14ac:dyDescent="0.35">
      <c r="B73" s="60" t="str">
        <f>'3.1 LUOKITTELU'!B74</f>
        <v>EI KÄYTÖSSÄ</v>
      </c>
      <c r="C73" s="60">
        <f>'3.1 LUOKITTELU'!D74</f>
        <v>34</v>
      </c>
      <c r="D73" s="2">
        <f>'3.1 LUOKITTELU'!C74</f>
        <v>0</v>
      </c>
      <c r="E73" s="15">
        <f>'3.1 LUOKITTELU'!I74</f>
        <v>0</v>
      </c>
      <c r="F73" s="15">
        <f>'3.1 LUOKITTELU'!J74</f>
        <v>0</v>
      </c>
      <c r="G73" s="58" t="str">
        <f>'3.1 LUOKITTELU'!K74</f>
        <v/>
      </c>
    </row>
    <row r="74" spans="2:7" x14ac:dyDescent="0.35">
      <c r="B74" s="60" t="str">
        <f>'3.1 LUOKITTELU'!B75</f>
        <v>EI KÄYTÖSSÄ</v>
      </c>
      <c r="C74" s="60">
        <f>'3.1 LUOKITTELU'!D75</f>
        <v>35</v>
      </c>
      <c r="D74" s="2">
        <f>'3.1 LUOKITTELU'!C75</f>
        <v>0</v>
      </c>
      <c r="E74" s="15">
        <f>'3.1 LUOKITTELU'!I75</f>
        <v>0</v>
      </c>
      <c r="F74" s="15">
        <f>'3.1 LUOKITTELU'!J75</f>
        <v>0</v>
      </c>
      <c r="G74" s="58" t="str">
        <f>'3.1 LUOKITTELU'!K75</f>
        <v/>
      </c>
    </row>
    <row r="75" spans="2:7" x14ac:dyDescent="0.35">
      <c r="B75" s="60" t="str">
        <f>'3.1 LUOKITTELU'!B76</f>
        <v>EI KÄYTÖSSÄ</v>
      </c>
      <c r="C75" s="60">
        <f>'3.1 LUOKITTELU'!D76</f>
        <v>36</v>
      </c>
      <c r="D75" s="2">
        <f>'3.1 LUOKITTELU'!C76</f>
        <v>0</v>
      </c>
      <c r="E75" s="15">
        <f>'3.1 LUOKITTELU'!I76</f>
        <v>0</v>
      </c>
      <c r="F75" s="15">
        <f>'3.1 LUOKITTELU'!J76</f>
        <v>0</v>
      </c>
      <c r="G75" s="58" t="str">
        <f>'3.1 LUOKITTELU'!K76</f>
        <v/>
      </c>
    </row>
    <row r="76" spans="2:7" x14ac:dyDescent="0.35">
      <c r="B76" s="60" t="str">
        <f>'3.1 LUOKITTELU'!B77</f>
        <v>EI KÄYTÖSSÄ</v>
      </c>
      <c r="C76" s="60">
        <f>'3.1 LUOKITTELU'!D77</f>
        <v>37</v>
      </c>
      <c r="D76" s="2">
        <f>'3.1 LUOKITTELU'!C77</f>
        <v>0</v>
      </c>
      <c r="E76" s="15">
        <f>'3.1 LUOKITTELU'!I77</f>
        <v>0</v>
      </c>
      <c r="F76" s="15">
        <f>'3.1 LUOKITTELU'!J77</f>
        <v>0</v>
      </c>
      <c r="G76" s="58" t="str">
        <f>'3.1 LUOKITTELU'!K77</f>
        <v/>
      </c>
    </row>
    <row r="77" spans="2:7" x14ac:dyDescent="0.35">
      <c r="B77" s="60" t="str">
        <f>'3.1 LUOKITTELU'!B78</f>
        <v>EI KÄYTÖSSÄ</v>
      </c>
      <c r="C77" s="60">
        <f>'3.1 LUOKITTELU'!D78</f>
        <v>38</v>
      </c>
      <c r="D77" s="2">
        <f>'3.1 LUOKITTELU'!C78</f>
        <v>0</v>
      </c>
      <c r="E77" s="15">
        <f>'3.1 LUOKITTELU'!I78</f>
        <v>0</v>
      </c>
      <c r="F77" s="15">
        <f>'3.1 LUOKITTELU'!J78</f>
        <v>0</v>
      </c>
      <c r="G77" s="58" t="str">
        <f>'3.1 LUOKITTELU'!K78</f>
        <v/>
      </c>
    </row>
    <row r="78" spans="2:7" x14ac:dyDescent="0.35">
      <c r="B78" s="60" t="str">
        <f>'3.1 LUOKITTELU'!B79</f>
        <v>EI KÄYTÖSSÄ</v>
      </c>
      <c r="C78" s="60">
        <f>'3.1 LUOKITTELU'!D79</f>
        <v>39</v>
      </c>
      <c r="D78" s="2">
        <f>'3.1 LUOKITTELU'!C79</f>
        <v>0</v>
      </c>
      <c r="E78" s="15">
        <f>'3.1 LUOKITTELU'!I79</f>
        <v>0</v>
      </c>
      <c r="F78" s="15">
        <f>'3.1 LUOKITTELU'!J79</f>
        <v>0</v>
      </c>
      <c r="G78" s="58" t="str">
        <f>'3.1 LUOKITTELU'!K79</f>
        <v/>
      </c>
    </row>
    <row r="79" spans="2:7" x14ac:dyDescent="0.35">
      <c r="B79" s="60" t="str">
        <f>'3.1 LUOKITTELU'!B80</f>
        <v>EI KÄYTÖSSÄ</v>
      </c>
      <c r="C79" s="60">
        <f>'3.1 LUOKITTELU'!D80</f>
        <v>40</v>
      </c>
      <c r="D79" s="2">
        <f>'3.1 LUOKITTELU'!C80</f>
        <v>0</v>
      </c>
      <c r="E79" s="15">
        <f>'3.1 LUOKITTELU'!I80</f>
        <v>0</v>
      </c>
      <c r="F79" s="15">
        <f>'3.1 LUOKITTELU'!J80</f>
        <v>0</v>
      </c>
      <c r="G79" s="58" t="str">
        <f>'3.1 LUOKITTELU'!K80</f>
        <v/>
      </c>
    </row>
    <row r="80" spans="2:7" x14ac:dyDescent="0.35">
      <c r="B80" s="60" t="str">
        <f>'3.1 LUOKITTELU'!B81</f>
        <v>EI KÄYTÖSSÄ</v>
      </c>
      <c r="C80" s="60">
        <f>'3.1 LUOKITTELU'!D81</f>
        <v>41</v>
      </c>
      <c r="D80" s="2">
        <f>'3.1 LUOKITTELU'!C81</f>
        <v>0</v>
      </c>
      <c r="E80" s="15">
        <f>'3.1 LUOKITTELU'!I81</f>
        <v>0</v>
      </c>
      <c r="F80" s="15">
        <f>'3.1 LUOKITTELU'!J81</f>
        <v>0</v>
      </c>
      <c r="G80" s="58" t="str">
        <f>'3.1 LUOKITTELU'!K81</f>
        <v/>
      </c>
    </row>
    <row r="81" spans="2:7" x14ac:dyDescent="0.35">
      <c r="B81" s="60" t="str">
        <f>'3.1 LUOKITTELU'!B82</f>
        <v>EI KÄYTÖSSÄ</v>
      </c>
      <c r="C81" s="60">
        <f>'3.1 LUOKITTELU'!D82</f>
        <v>42</v>
      </c>
      <c r="D81" s="2">
        <f>'3.1 LUOKITTELU'!C82</f>
        <v>0</v>
      </c>
      <c r="E81" s="15">
        <f>'3.1 LUOKITTELU'!I82</f>
        <v>0</v>
      </c>
      <c r="F81" s="15">
        <f>'3.1 LUOKITTELU'!J82</f>
        <v>0</v>
      </c>
      <c r="G81" s="58" t="str">
        <f>'3.1 LUOKITTELU'!K82</f>
        <v/>
      </c>
    </row>
    <row r="82" spans="2:7" x14ac:dyDescent="0.35">
      <c r="B82" s="60" t="str">
        <f>'3.1 LUOKITTELU'!B83</f>
        <v>EI KÄYTÖSSÄ</v>
      </c>
      <c r="C82" s="60">
        <f>'3.1 LUOKITTELU'!D83</f>
        <v>43</v>
      </c>
      <c r="D82" s="2">
        <f>'3.1 LUOKITTELU'!C83</f>
        <v>0</v>
      </c>
      <c r="E82" s="15">
        <f>'3.1 LUOKITTELU'!I83</f>
        <v>0</v>
      </c>
      <c r="F82" s="15">
        <f>'3.1 LUOKITTELU'!J83</f>
        <v>0</v>
      </c>
      <c r="G82" s="58" t="str">
        <f>'3.1 LUOKITTELU'!K83</f>
        <v/>
      </c>
    </row>
    <row r="83" spans="2:7" x14ac:dyDescent="0.35">
      <c r="B83" s="60" t="str">
        <f>'3.1 LUOKITTELU'!B84</f>
        <v>EI KÄYTÖSSÄ</v>
      </c>
      <c r="C83" s="60">
        <f>'3.1 LUOKITTELU'!D84</f>
        <v>44</v>
      </c>
      <c r="D83" s="2">
        <f>'3.1 LUOKITTELU'!C84</f>
        <v>0</v>
      </c>
      <c r="E83" s="15">
        <f>'3.1 LUOKITTELU'!I84</f>
        <v>0</v>
      </c>
      <c r="F83" s="15">
        <f>'3.1 LUOKITTELU'!J84</f>
        <v>0</v>
      </c>
      <c r="G83" s="58" t="str">
        <f>'3.1 LUOKITTELU'!K84</f>
        <v/>
      </c>
    </row>
    <row r="84" spans="2:7" x14ac:dyDescent="0.35">
      <c r="B84" s="60" t="str">
        <f>'3.1 LUOKITTELU'!B85</f>
        <v>EI KÄYTÖSSÄ</v>
      </c>
      <c r="C84" s="60">
        <f>'3.1 LUOKITTELU'!D85</f>
        <v>45</v>
      </c>
      <c r="D84" s="2">
        <f>'3.1 LUOKITTELU'!C85</f>
        <v>0</v>
      </c>
      <c r="E84" s="15">
        <f>'3.1 LUOKITTELU'!I85</f>
        <v>0</v>
      </c>
      <c r="F84" s="15">
        <f>'3.1 LUOKITTELU'!J85</f>
        <v>0</v>
      </c>
      <c r="G84" s="58" t="str">
        <f>'3.1 LUOKITTELU'!K85</f>
        <v/>
      </c>
    </row>
    <row r="85" spans="2:7" x14ac:dyDescent="0.35">
      <c r="B85" s="60" t="str">
        <f>'3.1 LUOKITTELU'!B86</f>
        <v>EI KÄYTÖSSÄ</v>
      </c>
      <c r="C85" s="60">
        <f>'3.1 LUOKITTELU'!D86</f>
        <v>46</v>
      </c>
      <c r="D85" s="2">
        <f>'3.1 LUOKITTELU'!C86</f>
        <v>0</v>
      </c>
      <c r="E85" s="15">
        <f>'3.1 LUOKITTELU'!I86</f>
        <v>0</v>
      </c>
      <c r="F85" s="15">
        <f>'3.1 LUOKITTELU'!J86</f>
        <v>0</v>
      </c>
      <c r="G85" s="58" t="str">
        <f>'3.1 LUOKITTELU'!K86</f>
        <v/>
      </c>
    </row>
    <row r="86" spans="2:7" x14ac:dyDescent="0.35">
      <c r="B86" s="60" t="str">
        <f>'3.1 LUOKITTELU'!B87</f>
        <v>EI KÄYTÖSSÄ</v>
      </c>
      <c r="C86" s="60">
        <f>'3.1 LUOKITTELU'!D87</f>
        <v>47</v>
      </c>
      <c r="D86" s="2">
        <f>'3.1 LUOKITTELU'!C87</f>
        <v>0</v>
      </c>
      <c r="E86" s="15">
        <f>'3.1 LUOKITTELU'!I87</f>
        <v>0</v>
      </c>
      <c r="F86" s="15">
        <f>'3.1 LUOKITTELU'!J87</f>
        <v>0</v>
      </c>
      <c r="G86" s="58" t="str">
        <f>'3.1 LUOKITTELU'!K87</f>
        <v/>
      </c>
    </row>
    <row r="87" spans="2:7" x14ac:dyDescent="0.35">
      <c r="B87" s="60" t="str">
        <f>'3.1 LUOKITTELU'!B88</f>
        <v>EI KÄYTÖSSÄ</v>
      </c>
      <c r="C87" s="60">
        <f>'3.1 LUOKITTELU'!D88</f>
        <v>48</v>
      </c>
      <c r="D87" s="2">
        <f>'3.1 LUOKITTELU'!C88</f>
        <v>0</v>
      </c>
      <c r="E87" s="15">
        <f>'3.1 LUOKITTELU'!I88</f>
        <v>0</v>
      </c>
      <c r="F87" s="15">
        <f>'3.1 LUOKITTELU'!J88</f>
        <v>0</v>
      </c>
      <c r="G87" s="58" t="str">
        <f>'3.1 LUOKITTELU'!K88</f>
        <v/>
      </c>
    </row>
  </sheetData>
  <conditionalFormatting sqref="AO17:AW25">
    <cfRule type="colorScale" priority="3">
      <colorScale>
        <cfvo type="min"/>
        <cfvo type="percentile" val="50"/>
        <cfvo type="max"/>
        <color rgb="FFF8696B"/>
        <color rgb="FFFFEB84"/>
        <color rgb="FF63BE7B"/>
      </colorScale>
    </cfRule>
  </conditionalFormatting>
  <conditionalFormatting sqref="G40:G87 AO17:AW25">
    <cfRule type="colorScale" priority="2">
      <colorScale>
        <cfvo type="min"/>
        <cfvo type="percentile" val="50"/>
        <cfvo type="max"/>
        <color rgb="FFF8696B"/>
        <color rgb="FFFFEB84"/>
        <color rgb="FF63BE7B"/>
      </colorScale>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F5DCDE74BA55B40B8E67DCDC3302412" ma:contentTypeVersion="1" ma:contentTypeDescription="Luo uusi asiakirja." ma:contentTypeScope="" ma:versionID="ea387e3d87e2c2219c6eb0db1417c66c">
  <xsd:schema xmlns:xsd="http://www.w3.org/2001/XMLSchema" xmlns:xs="http://www.w3.org/2001/XMLSchema" xmlns:p="http://schemas.microsoft.com/office/2006/metadata/properties" xmlns:ns2="576ed752-5660-48a5-bc51-49fa4e66f18c" targetNamespace="http://schemas.microsoft.com/office/2006/metadata/properties" ma:root="true" ma:fieldsID="3a760a829e70460458884ec91fb15262" ns2:_="">
    <xsd:import namespace="576ed752-5660-48a5-bc51-49fa4e66f18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ed752-5660-48a5-bc51-49fa4e66f18c" elementFormDefault="qualified">
    <xsd:import namespace="http://schemas.microsoft.com/office/2006/documentManagement/types"/>
    <xsd:import namespace="http://schemas.microsoft.com/office/infopath/2007/PartnerControls"/>
    <xsd:element name="SharedWithUsers" ma:index="8"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8D1DA8-4623-428E-ADCE-C71BD97A7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ed752-5660-48a5-bc51-49fa4e66f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BE46F-EF60-4B3F-A2DD-9789FD0BA3F9}">
  <ds:schemaRefs>
    <ds:schemaRef ds:uri="http://schemas.microsoft.com/sharepoint/v3/contenttype/forms"/>
  </ds:schemaRefs>
</ds:datastoreItem>
</file>

<file path=customXml/itemProps3.xml><?xml version="1.0" encoding="utf-8"?>
<ds:datastoreItem xmlns:ds="http://schemas.openxmlformats.org/officeDocument/2006/customXml" ds:itemID="{B4BFC29D-35ED-4AFA-870B-D31417F938E0}">
  <ds:schemaRefs>
    <ds:schemaRef ds:uri="http://schemas.microsoft.com/office/infopath/2007/PartnerControls"/>
    <ds:schemaRef ds:uri="576ed752-5660-48a5-bc51-49fa4e66f1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1.1 Mallin rakenne</vt:lpstr>
      <vt:lpstr>1.2 Ohje mallin käyttöön</vt:lpstr>
      <vt:lpstr>1.3 Tausta ja viitekehys</vt:lpstr>
      <vt:lpstr>2.1 ARVIOINTIMALLI</vt:lpstr>
      <vt:lpstr>2.2 Benchmarkit</vt:lpstr>
      <vt:lpstr>3.1 LUOKITTELU</vt:lpstr>
      <vt:lpstr>4.1 Yhteenveto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Arviointimalli</dc:title>
  <dc:subject/>
  <dc:creator/>
  <cp:keywords/>
  <dc:description/>
  <cp:lastModifiedBy/>
  <cp:revision/>
  <dcterms:created xsi:type="dcterms:W3CDTF">2006-09-16T00:00:00Z</dcterms:created>
  <dcterms:modified xsi:type="dcterms:W3CDTF">2019-03-07T06:03:45Z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0x010100BF5DCDE74BA55B40B8E67DCDC3302412</vt:lpwstr>
  </property>
</Properties>
</file>